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shiba\Documents\COMAPA VALLE HERMOSO 1° TRIM 2020\"/>
    </mc:Choice>
  </mc:AlternateContent>
  <bookViews>
    <workbookView xWindow="0" yWindow="0" windowWidth="20490" windowHeight="7050" tabRatio="856" activeTab="1"/>
  </bookViews>
  <sheets>
    <sheet name="Portada de programatica" sheetId="21" r:id="rId1"/>
    <sheet name="Gtos Categoria Programatica" sheetId="163" r:id="rId2"/>
    <sheet name="Programas y Proy de Inversion" sheetId="164" r:id="rId3"/>
    <sheet name="indicadores de result" sheetId="165" r:id="rId4"/>
  </sheets>
  <definedNames>
    <definedName name="A_IMPRESIÓN_IM" localSheetId="1">#REF!</definedName>
    <definedName name="A_IMPRESIÓN_IM" localSheetId="3">#REF!</definedName>
    <definedName name="A_IMPRESIÓN_IM" localSheetId="0">#REF!</definedName>
    <definedName name="A_IMPRESIÓN_IM">#REF!</definedName>
    <definedName name="aa" localSheetId="1">#REF!</definedName>
    <definedName name="aa">#REF!</definedName>
    <definedName name="_xlnm.Print_Area" localSheetId="1">'Gtos Categoria Programatica'!$B$1:$H$52</definedName>
    <definedName name="_xlnm.Print_Area" localSheetId="0">'Portada de programatica'!$A$1:$H$50</definedName>
    <definedName name="_xlnm.Print_Area" localSheetId="2">'Programas y Proy de Inversion'!$A$1:$G$161</definedName>
    <definedName name="_xlnm.Database" localSheetId="1">#REF!</definedName>
    <definedName name="_xlnm.Database" localSheetId="3">#REF!</definedName>
    <definedName name="_xlnm.Database" localSheetId="0">#REF!</definedName>
    <definedName name="_xlnm.Database">#REF!</definedName>
    <definedName name="Database" localSheetId="1">#REF!</definedName>
    <definedName name="Database">#REF!</definedName>
    <definedName name="Print_Titles" localSheetId="1">'Gtos Categoria Programatica'!$1:$8</definedName>
    <definedName name="Print_Titles" localSheetId="2">'Programas y Proy de Inversion'!$1:$8</definedName>
    <definedName name="_xlnm.Print_Titles" localSheetId="1">'Gtos Categoria Programatica'!$1:$9</definedName>
    <definedName name="_xlnm.Print_Titles" localSheetId="3">'indicadores de result'!$1:$5</definedName>
    <definedName name="_xlnm.Print_Titles" localSheetId="2">'Programas y Proy de Inversion'!$1:$9</definedName>
    <definedName name="Z_12AF7EC2_6A3F_44CE_A251_F987B41D2A95_.wvu.PrintArea" localSheetId="0" hidden="1">'Portada de programatica'!$A$1:$G$47</definedName>
    <definedName name="Z_65B94904_9918_453B_8D4A_5E3642501900_.wvu.PrintArea" localSheetId="0" hidden="1">'Portada de programatica'!$A$1:$G$47</definedName>
    <definedName name="Z_65B94904_9918_453B_8D4A_5E3642501900_.wvu.PrintTitles" localSheetId="1" hidden="1">'Gtos Categoria Programatica'!$1:$8</definedName>
    <definedName name="Z_65B94904_9918_453B_8D4A_5E3642501900_.wvu.PrintTitles" localSheetId="2" hidden="1">'Programas y Proy de Inversion'!$1:$8</definedName>
    <definedName name="Z_6C3CDF40_0DC3_41F2_A664_8DBE6D169CDC_.wvu.PrintArea" localSheetId="0" hidden="1">'Portada de programatica'!$A$1:$G$47</definedName>
    <definedName name="Z_6C3CDF40_0DC3_41F2_A664_8DBE6D169CDC_.wvu.PrintTitles" localSheetId="1" hidden="1">'Gtos Categoria Programatica'!$1:$8</definedName>
    <definedName name="Z_6C3CDF40_0DC3_41F2_A664_8DBE6D169CDC_.wvu.PrintTitles" localSheetId="2" hidden="1">'Programas y Proy de Inversion'!$1:$8</definedName>
  </definedNames>
  <calcPr calcId="162913"/>
  <customWorkbookViews>
    <customWorkbookView name="MA.LIMON - Vista personalizada" guid="{6C3CDF40-0DC3-41F2-A664-8DBE6D169CDC}" mergeInterval="0" personalView="1" maximized="1" windowWidth="1436" windowHeight="627" tabRatio="917" activeSheetId="10"/>
    <customWorkbookView name="rosa.ortiz1 - Vista personalizada" guid="{65B94904-9918-453B-8D4A-5E3642501900}" mergeInterval="0" personalView="1" maximized="1" windowWidth="1436" windowHeight="675" tabRatio="762" activeSheetId="4"/>
    <customWorkbookView name="Lorena Santos Cardenas - Vista personalizada" guid="{12AF7EC2-6A3F-44CE-A251-F987B41D2A95}" mergeInterval="0" personalView="1" maximized="1" windowWidth="1436" windowHeight="621" tabRatio="762" activeSheetId="27"/>
  </customWorkbookViews>
</workbook>
</file>

<file path=xl/calcChain.xml><?xml version="1.0" encoding="utf-8"?>
<calcChain xmlns="http://schemas.openxmlformats.org/spreadsheetml/2006/main">
  <c r="C10" i="163" l="1"/>
  <c r="C155" i="164" l="1"/>
  <c r="C154" i="164"/>
  <c r="C153" i="164"/>
  <c r="C152" i="164"/>
  <c r="C151" i="164"/>
  <c r="C150" i="164"/>
  <c r="C149" i="164"/>
  <c r="C148" i="164"/>
  <c r="C147" i="164"/>
  <c r="C146" i="164"/>
  <c r="C145" i="164"/>
  <c r="C144" i="164"/>
  <c r="C143" i="164"/>
  <c r="C142" i="164"/>
  <c r="C141" i="164"/>
  <c r="C140" i="164"/>
  <c r="C139" i="164"/>
  <c r="C138" i="164"/>
  <c r="G137" i="164"/>
  <c r="C137" i="164"/>
  <c r="G136" i="164"/>
  <c r="C136" i="164"/>
  <c r="G135" i="164"/>
  <c r="C135" i="164"/>
  <c r="G134" i="164"/>
  <c r="C134" i="164"/>
  <c r="G133" i="164"/>
  <c r="C133" i="164"/>
  <c r="G132" i="164"/>
  <c r="C132" i="164"/>
  <c r="G131" i="164"/>
  <c r="C131" i="164"/>
  <c r="G130" i="164"/>
  <c r="C130" i="164"/>
  <c r="G129" i="164"/>
  <c r="C129" i="164"/>
  <c r="G128" i="164"/>
  <c r="C128" i="164"/>
  <c r="G127" i="164"/>
  <c r="C127" i="164"/>
  <c r="G126" i="164"/>
  <c r="C126" i="164"/>
  <c r="G125" i="164"/>
  <c r="C125" i="164"/>
  <c r="G124" i="164"/>
  <c r="C124" i="164"/>
  <c r="G123" i="164"/>
  <c r="C123" i="164"/>
  <c r="G122" i="164"/>
  <c r="C122" i="164"/>
  <c r="G121" i="164"/>
  <c r="C121" i="164"/>
  <c r="G120" i="164"/>
  <c r="C120" i="164"/>
  <c r="G119" i="164"/>
  <c r="C119" i="164"/>
  <c r="G118" i="164"/>
  <c r="C118" i="164"/>
  <c r="G117" i="164"/>
  <c r="C117" i="164"/>
  <c r="G116" i="164"/>
  <c r="C116" i="164"/>
  <c r="G115" i="164"/>
  <c r="C115" i="164"/>
  <c r="G114" i="164"/>
  <c r="C114" i="164"/>
  <c r="G113" i="164"/>
  <c r="C113" i="164"/>
  <c r="G112" i="164"/>
  <c r="C112" i="164"/>
  <c r="G111" i="164"/>
  <c r="C111" i="164"/>
  <c r="G110" i="164"/>
  <c r="C110" i="164"/>
  <c r="G109" i="164"/>
  <c r="C109" i="164"/>
  <c r="G108" i="164"/>
  <c r="C108" i="164"/>
  <c r="G107" i="164"/>
  <c r="C107" i="164"/>
  <c r="G106" i="164"/>
  <c r="C106" i="164"/>
  <c r="G105" i="164"/>
  <c r="C105" i="164"/>
  <c r="G104" i="164"/>
  <c r="C104" i="164"/>
  <c r="G103" i="164"/>
  <c r="C103" i="164"/>
  <c r="G102" i="164"/>
  <c r="C102" i="164"/>
  <c r="G101" i="164"/>
  <c r="C101" i="164"/>
  <c r="G100" i="164"/>
  <c r="C100" i="164"/>
  <c r="G99" i="164"/>
  <c r="C99" i="164"/>
  <c r="G98" i="164"/>
  <c r="C98" i="164"/>
  <c r="G97" i="164"/>
  <c r="C97" i="164"/>
  <c r="G96" i="164"/>
  <c r="C96" i="164"/>
  <c r="G95" i="164"/>
  <c r="C95" i="164"/>
  <c r="G94" i="164"/>
  <c r="C94" i="164"/>
  <c r="G93" i="164"/>
  <c r="C93" i="164"/>
  <c r="G92" i="164"/>
  <c r="C92" i="164"/>
  <c r="G91" i="164"/>
  <c r="C91" i="164"/>
  <c r="G90" i="164"/>
  <c r="C90" i="164"/>
  <c r="G89" i="164"/>
  <c r="C89" i="164"/>
  <c r="G88" i="164"/>
  <c r="C88" i="164"/>
  <c r="G87" i="164"/>
  <c r="C87" i="164"/>
  <c r="G86" i="164"/>
  <c r="C86" i="164"/>
  <c r="G85" i="164"/>
  <c r="C85" i="164"/>
  <c r="G84" i="164"/>
  <c r="C84" i="164"/>
  <c r="G83" i="164"/>
  <c r="C83" i="164"/>
  <c r="G82" i="164"/>
  <c r="C82" i="164"/>
  <c r="G81" i="164"/>
  <c r="C81" i="164"/>
  <c r="G80" i="164"/>
  <c r="C80" i="164"/>
  <c r="G79" i="164"/>
  <c r="C79" i="164"/>
  <c r="G78" i="164"/>
  <c r="C78" i="164"/>
  <c r="G77" i="164"/>
  <c r="C77" i="164"/>
  <c r="G76" i="164"/>
  <c r="C76" i="164"/>
  <c r="G75" i="164"/>
  <c r="C75" i="164"/>
  <c r="G74" i="164"/>
  <c r="C74" i="164"/>
  <c r="G73" i="164"/>
  <c r="C73" i="164"/>
  <c r="G72" i="164"/>
  <c r="C72" i="164"/>
  <c r="G71" i="164"/>
  <c r="C71" i="164"/>
  <c r="G70" i="164"/>
  <c r="C70" i="164"/>
  <c r="G69" i="164"/>
  <c r="C69" i="164"/>
  <c r="G68" i="164"/>
  <c r="C68" i="164"/>
  <c r="G67" i="164"/>
  <c r="C67" i="164"/>
  <c r="G66" i="164"/>
  <c r="C66" i="164"/>
  <c r="G65" i="164"/>
  <c r="C65" i="164"/>
  <c r="G64" i="164"/>
  <c r="C64" i="164"/>
  <c r="G63" i="164"/>
  <c r="C63" i="164"/>
  <c r="G62" i="164"/>
  <c r="C62" i="164"/>
  <c r="G61" i="164"/>
  <c r="C61" i="164"/>
  <c r="G60" i="164"/>
  <c r="C60" i="164"/>
  <c r="G59" i="164"/>
  <c r="C59" i="164"/>
  <c r="G58" i="164"/>
  <c r="C58" i="164"/>
  <c r="G57" i="164"/>
  <c r="C57" i="164"/>
  <c r="G56" i="164"/>
  <c r="C56" i="164"/>
  <c r="G55" i="164"/>
  <c r="C55" i="164"/>
  <c r="G54" i="164"/>
  <c r="C54" i="164"/>
  <c r="G53" i="164"/>
  <c r="C53" i="164"/>
  <c r="G52" i="164"/>
  <c r="C52" i="164"/>
  <c r="G51" i="164"/>
  <c r="C51" i="164"/>
  <c r="G50" i="164"/>
  <c r="C50" i="164"/>
  <c r="G49" i="164"/>
  <c r="C49" i="164"/>
  <c r="G48" i="164"/>
  <c r="C48" i="164"/>
  <c r="G47" i="164"/>
  <c r="C47" i="164"/>
  <c r="G46" i="164"/>
  <c r="C46" i="164"/>
  <c r="G45" i="164"/>
  <c r="C45" i="164"/>
  <c r="G44" i="164"/>
  <c r="C44" i="164"/>
  <c r="G43" i="164"/>
  <c r="C43" i="164"/>
  <c r="G42" i="164"/>
  <c r="C42" i="164"/>
  <c r="G41" i="164"/>
  <c r="C41" i="164"/>
  <c r="G40" i="164"/>
  <c r="C40" i="164"/>
  <c r="G39" i="164"/>
  <c r="C39" i="164"/>
  <c r="G38" i="164"/>
  <c r="C38" i="164"/>
  <c r="G37" i="164"/>
  <c r="C37" i="164"/>
  <c r="G36" i="164"/>
  <c r="C36" i="164"/>
  <c r="G35" i="164"/>
  <c r="C35" i="164"/>
  <c r="G34" i="164"/>
  <c r="C34" i="164"/>
  <c r="G33" i="164"/>
  <c r="C33" i="164"/>
  <c r="G32" i="164"/>
  <c r="C32" i="164"/>
  <c r="G31" i="164"/>
  <c r="C31" i="164"/>
  <c r="G30" i="164"/>
  <c r="C30" i="164"/>
  <c r="G29" i="164"/>
  <c r="C29" i="164"/>
  <c r="G28" i="164"/>
  <c r="C28" i="164"/>
  <c r="G27" i="164"/>
  <c r="C27" i="164"/>
  <c r="G26" i="164"/>
  <c r="C26" i="164"/>
  <c r="G25" i="164"/>
  <c r="C25" i="164"/>
  <c r="G24" i="164"/>
  <c r="C24" i="164"/>
  <c r="G23" i="164"/>
  <c r="C23" i="164"/>
  <c r="G22" i="164"/>
  <c r="C22" i="164"/>
  <c r="G21" i="164"/>
  <c r="C21" i="164"/>
  <c r="G20" i="164"/>
  <c r="C20" i="164"/>
  <c r="G19" i="164"/>
  <c r="C19" i="164"/>
  <c r="G18" i="164"/>
  <c r="C18" i="164"/>
  <c r="G17" i="164"/>
  <c r="C17" i="164"/>
  <c r="G16" i="164"/>
  <c r="C16" i="164"/>
  <c r="G15" i="164"/>
  <c r="C15" i="164"/>
  <c r="G14" i="164"/>
  <c r="C14" i="164"/>
  <c r="G13" i="164"/>
  <c r="C13" i="164"/>
  <c r="G12" i="164"/>
  <c r="C12" i="164"/>
  <c r="C10" i="164" s="1"/>
  <c r="C158" i="164" s="1"/>
  <c r="G10" i="164"/>
  <c r="G158" i="164" s="1"/>
  <c r="F10" i="164"/>
  <c r="F158" i="164" s="1"/>
  <c r="E10" i="164"/>
  <c r="E158" i="164" s="1"/>
  <c r="D10" i="164"/>
  <c r="D158" i="164" s="1"/>
  <c r="B10" i="164"/>
  <c r="B158" i="164" s="1"/>
  <c r="H47" i="163"/>
  <c r="H49" i="163" s="1"/>
  <c r="D47" i="163"/>
  <c r="H45" i="163"/>
  <c r="D45" i="163"/>
  <c r="H43" i="163"/>
  <c r="D43" i="163"/>
  <c r="H41" i="163"/>
  <c r="D41" i="163"/>
  <c r="D40" i="163" s="1"/>
  <c r="H40" i="163"/>
  <c r="G40" i="163"/>
  <c r="F40" i="163"/>
  <c r="E40" i="163"/>
  <c r="C40" i="163"/>
  <c r="H38" i="163"/>
  <c r="D38" i="163"/>
  <c r="H37" i="163"/>
  <c r="D37" i="163"/>
  <c r="H36" i="163"/>
  <c r="D36" i="163"/>
  <c r="D34" i="163" s="1"/>
  <c r="H35" i="163"/>
  <c r="D35" i="163"/>
  <c r="H34" i="163"/>
  <c r="G34" i="163"/>
  <c r="F34" i="163"/>
  <c r="E34" i="163"/>
  <c r="C34" i="163"/>
  <c r="H33" i="163"/>
  <c r="D33" i="163"/>
  <c r="H32" i="163"/>
  <c r="D32" i="163"/>
  <c r="D30" i="163" s="1"/>
  <c r="H31" i="163"/>
  <c r="D31" i="163"/>
  <c r="H30" i="163"/>
  <c r="G30" i="163"/>
  <c r="F30" i="163"/>
  <c r="E30" i="163"/>
  <c r="C30" i="163"/>
  <c r="H28" i="163"/>
  <c r="D28" i="163"/>
  <c r="H27" i="163"/>
  <c r="D27" i="163"/>
  <c r="D25" i="163" s="1"/>
  <c r="H26" i="163"/>
  <c r="H25" i="163" s="1"/>
  <c r="H10" i="163" s="1"/>
  <c r="D26" i="163"/>
  <c r="G25" i="163"/>
  <c r="F25" i="163"/>
  <c r="E25" i="163"/>
  <c r="C25" i="163"/>
  <c r="H23" i="163"/>
  <c r="D23" i="163"/>
  <c r="H22" i="163"/>
  <c r="D22" i="163"/>
  <c r="H21" i="163"/>
  <c r="D21" i="163"/>
  <c r="H20" i="163"/>
  <c r="D20" i="163"/>
  <c r="H19" i="163"/>
  <c r="D19" i="163"/>
  <c r="H18" i="163"/>
  <c r="D18" i="163"/>
  <c r="H17" i="163"/>
  <c r="D17" i="163"/>
  <c r="H16" i="163"/>
  <c r="D16" i="163"/>
  <c r="D15" i="163" s="1"/>
  <c r="H15" i="163"/>
  <c r="G15" i="163"/>
  <c r="F15" i="163"/>
  <c r="E15" i="163"/>
  <c r="C15" i="163"/>
  <c r="H14" i="163"/>
  <c r="D14" i="163"/>
  <c r="D12" i="163" s="1"/>
  <c r="H13" i="163"/>
  <c r="D13" i="163"/>
  <c r="H12" i="163"/>
  <c r="G12" i="163"/>
  <c r="G10" i="163" s="1"/>
  <c r="G49" i="163" s="1"/>
  <c r="F12" i="163"/>
  <c r="E12" i="163"/>
  <c r="C12" i="163"/>
  <c r="C49" i="163" s="1"/>
  <c r="F10" i="163"/>
  <c r="F49" i="163" s="1"/>
  <c r="E10" i="163"/>
  <c r="E49" i="163" s="1"/>
  <c r="D10" i="163" l="1"/>
  <c r="D49" i="163"/>
</calcChain>
</file>

<file path=xl/sharedStrings.xml><?xml version="1.0" encoding="utf-8"?>
<sst xmlns="http://schemas.openxmlformats.org/spreadsheetml/2006/main" count="286" uniqueCount="274">
  <si>
    <t>Convenios</t>
  </si>
  <si>
    <t>Modificado</t>
  </si>
  <si>
    <t>Devengado</t>
  </si>
  <si>
    <t>Pagado</t>
  </si>
  <si>
    <t>Ampliaciones/ (Reducciones)</t>
  </si>
  <si>
    <t>Aprobado</t>
  </si>
  <si>
    <t>Subejercicio</t>
  </si>
  <si>
    <t>Egresos</t>
  </si>
  <si>
    <t xml:space="preserve">Concepto </t>
  </si>
  <si>
    <t>Gastos por Categoria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</si>
  <si>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</si>
  <si>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</si>
  <si>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</si>
  <si>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</si>
  <si>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</si>
  <si>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</si>
  <si>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</si>
  <si>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</si>
  <si>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</si>
  <si>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</si>
  <si>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</si>
  <si>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</si>
  <si>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</si>
  <si>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</si>
  <si>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</si>
  <si>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</si>
  <si>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</si>
  <si>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</si>
  <si>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</si>
  <si>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</si>
  <si>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</si>
  <si>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</si>
  <si>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</si>
  <si>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</si>
  <si>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</si>
  <si>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</si>
  <si>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</si>
  <si>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</si>
  <si>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</si>
  <si>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</si>
  <si>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</si>
  <si>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1S</t>
  </si>
  <si>
    <t>1U</t>
  </si>
  <si>
    <t>2E</t>
  </si>
  <si>
    <t>2B</t>
  </si>
  <si>
    <t>2P</t>
  </si>
  <si>
    <t>2F</t>
  </si>
  <si>
    <t>2G</t>
  </si>
  <si>
    <t>2A</t>
  </si>
  <si>
    <t>2R</t>
  </si>
  <si>
    <t>2K</t>
  </si>
  <si>
    <t>3M</t>
  </si>
  <si>
    <t>3O</t>
  </si>
  <si>
    <t>3W</t>
  </si>
  <si>
    <t>4L</t>
  </si>
  <si>
    <t>4N</t>
  </si>
  <si>
    <t>4X</t>
  </si>
  <si>
    <t>5J</t>
  </si>
  <si>
    <t>5T</t>
  </si>
  <si>
    <t>5Y</t>
  </si>
  <si>
    <t>5Z</t>
  </si>
  <si>
    <t>5I</t>
  </si>
  <si>
    <t>5C</t>
  </si>
  <si>
    <t>4D</t>
  </si>
  <si>
    <t>4H</t>
  </si>
  <si>
    <t>INDICADORES DE RESULTADOS</t>
  </si>
  <si>
    <t>Ente Público:                                                                                                                             Poder Ejecutivo</t>
  </si>
  <si>
    <t>Nombre del programa</t>
  </si>
  <si>
    <t>Descripción general del programa</t>
  </si>
  <si>
    <t xml:space="preserve">Indicador </t>
  </si>
  <si>
    <t>Fórmula de cálculo</t>
  </si>
  <si>
    <t>Primer trimestre</t>
  </si>
  <si>
    <t>Observaciones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</si>
  <si>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</si>
  <si>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xml:space="preserve">Ente Público:                                                                                                                            Poder Ejecutivo                                    </t>
  </si>
  <si>
    <t>S153 Programa de becas para el bienestar educativo</t>
  </si>
  <si>
    <t>Porcentaje de alumnos que concluyen  el ciclo escolar apoyados por el programa.</t>
  </si>
  <si>
    <t>(Alumnos que concluyen el ciclo escolar y fueron apoyados por el programa / Alumnos que inician el ciclo escolar y fueron apoyados por el programa)*100</t>
  </si>
  <si>
    <t>S107 Programa de Fomento a la Productividad Rural</t>
  </si>
  <si>
    <t>Programa de apoyos a la productividad para productores de bajo ingresos del estado de Tamaulipas.</t>
  </si>
  <si>
    <t>Porcentaje de solicitudes autorizadas.</t>
  </si>
  <si>
    <t>(Número de solicitudes autorizadas / Número de solicitudes recibidas)*100</t>
  </si>
  <si>
    <t>S151 Programa de becas escolares</t>
  </si>
  <si>
    <t>Programa de becas a alumnos para que continúen sus estudios contrinuyendo así a la reducción de la deserción escolar en el nivel educativo correspondiente.</t>
  </si>
  <si>
    <t>Porcentaje de alumnos beneficiados con una beca dan continuidad a sus estudios, reduciendo la deserción escolar en el nivel educativo correspondiente.</t>
  </si>
  <si>
    <t>S146 Programa de deporte de alto rendimiento</t>
  </si>
  <si>
    <t>Programa que contribuye a que los deportistas y sus entrenadores que practican el deporte competitivo y de alto rendimiento en el Estado de Tamaulipas cuentan con  condiciones adecuadas para su desarrollo deportivo.</t>
  </si>
  <si>
    <t>Percepción de deportistas y entrenadores registrados en asociaciones deportivas del Estado sobre la atención y servicio otorgado por parte del INDE hacia ellos en eventos y competencias de relevancia.</t>
  </si>
  <si>
    <t>(Deportistas y entrenadores registrados en asociaciones deportivas del Estado que consideran haber recibido atención adecuada del INDE en eventos y competencias de relevancia / Total de deportistas y entrenadores registrados en asociaciones deportivas del Estado )*100</t>
  </si>
  <si>
    <t>S147 Programa de impulso a la cultura del deporte y la activación física</t>
  </si>
  <si>
    <t>Programa que contribuye a que la población tamaulipeca incentivada a realizar actividad física o práctica algún deporte.</t>
  </si>
  <si>
    <t>Población tamaulipeca incetivada a relizar activación física o práctica de deporte.</t>
  </si>
  <si>
    <t>Sumatoria de ciudadanos tamaulipecos incentivados a realizar activación física o práctica de deporte mediante acciones, iniciativas o apoyos otorgados por el INDE en el año.</t>
  </si>
  <si>
    <t>170,488 ciudadanos</t>
  </si>
  <si>
    <t>S131 Programa con mis útiles a la escuela</t>
  </si>
  <si>
    <t>Programa de entrega de paquetes de útiles escolares para alumnos de escuelas públicas de Educación  Básica en el Estado.</t>
  </si>
  <si>
    <t>Porcentaje de alumnos beneficiados con útiles escolares.</t>
  </si>
  <si>
    <t>(Alumnos beneficiados con útiles escolares inscritos en escuelas públicas de Educación Básica: Especial de primaria y secundaria, Preescolar, Primaria y Secundaria en sus 3 modalidades / Alumnos inscritos en escuelas públicas del nivel de Especial de primaria y secundaria, Preescolar, Primaria y Secundaria en sus 3 modalidades) * 100</t>
  </si>
  <si>
    <t>S119 Programa de bienestar para personas mayores</t>
  </si>
  <si>
    <t>Programa de refrendos que se otorgan  personas mayores de 70 años con una pensión.</t>
  </si>
  <si>
    <t>Porcentaje de refrendos otorgados a personas mayores de 70 años con una pensión.</t>
  </si>
  <si>
    <t>(Número de refrendos otorgados a personas mayores de 70 años con una pensión / Número de refrendos programados para entregar)*100</t>
  </si>
  <si>
    <t xml:space="preserve">S121 Programa de comedores de bienestar comunitario </t>
  </si>
  <si>
    <t>Programa que contribuye al bienestar alimenticio a través de la preparación y entrega de raciones alimentarias.</t>
  </si>
  <si>
    <t>Porcentaje de raciones alimentarias brindadas.</t>
  </si>
  <si>
    <t>(Número de raciones alimentarias brindadas / Número de raciones alimentarias programadas)*100</t>
  </si>
  <si>
    <t>Programa que contribuye al bienestar alimenticio a través de la entrega de apoyos para alimentación.</t>
  </si>
  <si>
    <t>(Número de apoyos otorgados / Número de apoyos programados)*100</t>
  </si>
  <si>
    <t xml:space="preserve">U113 Atención ciudadana </t>
  </si>
  <si>
    <t>Las personas en estado de vulnerabilidad cuentan con opciones de accesos a recursos o apoyos para mejorar su condición.</t>
  </si>
  <si>
    <t>Porcentaje de personas en estado de vulnerabilidad que atienen acceso a recursos o apoyos del programa.</t>
  </si>
  <si>
    <t>(Número de personas en estado de vulnerabilidad beneficiadas con recursos o apoyos del programa / Total de personas en estado de vulnerabilidad programadas a beneficiar con el programa)*100</t>
  </si>
  <si>
    <t xml:space="preserve">Programas y Proyectos de Inversión </t>
  </si>
  <si>
    <t>ABASTECIMIENTO DE AGUA EN ZONAS RURALES</t>
  </si>
  <si>
    <t>ABASTECIMIENTO DE AGUA EN ZONAS URBANAS</t>
  </si>
  <si>
    <t>ACTIVIDADES DE APOYO ADMINISTRATIVO</t>
  </si>
  <si>
    <t>ADULTOS PLENOS</t>
  </si>
  <si>
    <t>ALCANTARILLADO Y SANEAMIENTO EN ZONAS RURALES</t>
  </si>
  <si>
    <t>ALCANTARILLADO Y SANEAMIENTO EN ZONAS URBANAS</t>
  </si>
  <si>
    <t>ALCANTARILLADO Y SANEAMIENTO. ESTUDIOS Y PROYECTOS</t>
  </si>
  <si>
    <t>APOYO AL PROCESO PRESUPUESTARIO</t>
  </si>
  <si>
    <t>APOYOS A LA EDUCACIÓN SUPERIOR</t>
  </si>
  <si>
    <t>APOYOS A LA PESCA Y ACUACULTURA</t>
  </si>
  <si>
    <t>ÁREAS NATURALES PROTEGIDAS</t>
  </si>
  <si>
    <t>ATENCIÓN A JÓVENES</t>
  </si>
  <si>
    <t>ATENCIÓN A LA NIÑEZ TAMAULIPECA</t>
  </si>
  <si>
    <t>ATENCIÓN A LOS MIGRANTES</t>
  </si>
  <si>
    <t>ATENCIÓN CIUDADANA</t>
  </si>
  <si>
    <t>ATENCIÓN Y OBLIGATORIEDAD DE LA EDUCACIÓN MEDIA SUPERIOR</t>
  </si>
  <si>
    <t>COLABORACIÓN CON SEDENA</t>
  </si>
  <si>
    <t>COLEGIO DE TAMAULIPAS</t>
  </si>
  <si>
    <t>CONSERVACIÓN DEL PATRIMONIO HISTÓRICO Y CULTURAL</t>
  </si>
  <si>
    <t>CONSERVACIÓN RUTINARIA DE CARRETERAS ESTATALES</t>
  </si>
  <si>
    <t>CONSTRUCCIÓN DE EDIFICIOS PÚBLICOS</t>
  </si>
  <si>
    <t>CONSTRUCCIÓN DE VIALIDADES</t>
  </si>
  <si>
    <t>CONSTRUYENDO ESPACIOS EDUCATIVOS. DESAYUNADORES</t>
  </si>
  <si>
    <t>CONSTRUYENDO ESPACIOS EDUCATIVOS. EDUCACIÓN BÁSICA</t>
  </si>
  <si>
    <t>CONSTRUYENDO ESPACIOS EDUCATIVOS. EDUCACIÓN MEDIA SUPERIOR</t>
  </si>
  <si>
    <t>CONSTRUYENDO ESPACIOS EDUCATIVOS. EDUCACIÓN SUPERIOR</t>
  </si>
  <si>
    <t>CONSTRUYENDO ESPACIOS EDUCATIVOS. TECHUMBRES EDUCACIÓN BÁSICA</t>
  </si>
  <si>
    <t>CONVIVE. PARQUES PARA TODOS</t>
  </si>
  <si>
    <t>CRÉDITO EDUCATIVO</t>
  </si>
  <si>
    <t>DEFENSA DEL TRABAJADOR</t>
  </si>
  <si>
    <t>DERECHOS DE VÍA E INDEMNIZACIONES CARRETERAS ESTATALES</t>
  </si>
  <si>
    <t xml:space="preserve">DESARROLLO COMUNITARIO "COMUNIDAD DIFERENTE" </t>
  </si>
  <si>
    <t>EDUCACIÓN BÁSICA PARA NIÑAS Y NIÑOS DE FAMILIAS JORNALERAS</t>
  </si>
  <si>
    <t>EDUCACIÓN DIGITAL PARA TODOS</t>
  </si>
  <si>
    <t>EQUIPAMIENTO PARA EL SERVICIO PÚBLICO</t>
  </si>
  <si>
    <t>EQUIPAMIENTO URBANO</t>
  </si>
  <si>
    <t>ESPACIOS DEPORTIVOS</t>
  </si>
  <si>
    <t>ESPACIOS PÚBLICOS. ESTUDIOS Y PROYECTOS</t>
  </si>
  <si>
    <t>ESTUDIOS Y PROYECTOS (INFRAESTRUCTURA PARA EL SERVICIO PÚBLICO)</t>
  </si>
  <si>
    <t>ESTUDIOS Y PROYECTOS CARRETERAS ESTATALES</t>
  </si>
  <si>
    <t>EVALUACIÓN</t>
  </si>
  <si>
    <t>GESTIÓN DE RESIDUOS</t>
  </si>
  <si>
    <t>GIRAS Y EVENTOS</t>
  </si>
  <si>
    <t>IMPLEMENTACIÓN DEL NUEVO MODELO DE JUSTICIA PENAL</t>
  </si>
  <si>
    <t>INFRAESTRUCTURA DE SALUD. CONSTRUCCIÓN</t>
  </si>
  <si>
    <t>INFRAESTRUCTURA DE SALUD. ESTUDIOS Y PROYECTOS</t>
  </si>
  <si>
    <t>INFRAESTRUCTURA DE SALUD. REHABILITACIÓN</t>
  </si>
  <si>
    <t>INFRAESTRUCTURA TURÍSTICA</t>
  </si>
  <si>
    <t>INTEGRA</t>
  </si>
  <si>
    <t>LIBROS PARA TODOS</t>
  </si>
  <si>
    <t>MANTENIMIENTO Y REHABILITACIÓN DE INFRAESTRUCTURA PARA EL SERVICIO PÚBLICO</t>
  </si>
  <si>
    <t>MEJORAMIENTO DE VIVIENDA</t>
  </si>
  <si>
    <t>MOBILIARIO Y EQUIPO AL 100</t>
  </si>
  <si>
    <t>MODERNIZACIÓN DE ADUANAS Y PUERTOS</t>
  </si>
  <si>
    <t>MODERNIZACIÓN INTEGRAL DEL REGISTRO CIVIL</t>
  </si>
  <si>
    <t>MUJERES CON VALOR</t>
  </si>
  <si>
    <t>NUEVA POLICÍA ESTATAL. FORTALECIMIENTO Y MODERNIZACIÓN</t>
  </si>
  <si>
    <t>NUEVA POLICÍA ESTATAL. RECLUTAMIENTO Y FORMACIÓN</t>
  </si>
  <si>
    <t>NUEVA PROCURADURÍA GENERAL DE JUSTICIA. FORTALECIMIENTO Y MODERNIZACIÓN</t>
  </si>
  <si>
    <t>NUEVA PROCURADURÍA GENERAL DE JUSTICIA. OPERACIÓN</t>
  </si>
  <si>
    <t>NUEVA PROCURADURÍA GENERAL DE JUSTICIA. RECLUTAMIENTO Y FORMACIÓN</t>
  </si>
  <si>
    <t>NUEVO SISTEMA PENITENCIARIO. FORTALECIMIENTO Y MODERNIZACIÓN</t>
  </si>
  <si>
    <t>NUTRIENDO TAMAULIPAS. APOYOS ALIMENTARIOS</t>
  </si>
  <si>
    <t>ORDENAMIENTO TERRITORIAL Y PLANEACIÓN URBANA</t>
  </si>
  <si>
    <t>OTROS APOYOS EDUCATIVOS</t>
  </si>
  <si>
    <t>PLANEACIÓN Y CONDUCCIÓN DE LAS POLÍTICAS PÚBLICAS</t>
  </si>
  <si>
    <t>PREVENCIÓN DEL DELITO. PARTICIPACIÓN CIUDADANA</t>
  </si>
  <si>
    <t>PROGRAMA DE APOYO AL MANTENIMIENTO DE LA INFRAESTRUCTUA MUNICIPAL</t>
  </si>
  <si>
    <t>PROGRAMA FORTALECIMIENTO DE LA CALIDAD EN LA EDUCACIÓN BÁSICA</t>
  </si>
  <si>
    <t>PROGRAMA NACIONAL DE PREVENCIÓN DEL DELITO</t>
  </si>
  <si>
    <t>PRONABES</t>
  </si>
  <si>
    <t>REHABILITANDO ESPACIOS EDUCATIVOS. EDUCACIÓN BÁSICA</t>
  </si>
  <si>
    <t>REHABILITANDO ESPACIOS EDUCATIVOS. EDUCACIÓN MEDIA SUPERIOR</t>
  </si>
  <si>
    <t>SEGURO ESCOLAR</t>
  </si>
  <si>
    <t>SERVICIOS TECNOLÓGICOS</t>
  </si>
  <si>
    <t>SERVICIOS Y GESTIÓN GUBERNAMENTAL</t>
  </si>
  <si>
    <t>SISTEMA DE VIDEO VIGILANCIA URBANA (SEGURIDAD PÚBLICA)</t>
  </si>
  <si>
    <t>SISTEMAS DE INFORMACIÓN (SEGURIDAD PÚBLICA)</t>
  </si>
  <si>
    <t>TELECOMUNICACIONES (SEGURIDAD PÚBLICA)</t>
  </si>
  <si>
    <t>TRANSPORTE PÚBLICO</t>
  </si>
  <si>
    <t>CONDUCCIÓN DE LA POLÍTICA DE BIENESTAR SOCIAL</t>
  </si>
  <si>
    <t>CONDUCCIÓN DE LA POLÍTICA DE HACIENDA PÚBLICA</t>
  </si>
  <si>
    <t>CONDUCCIÓN DE LA POLÍTICA DE OPERACIÓN POLICIAL</t>
  </si>
  <si>
    <t>CONDUCCIÓN DE LA POLÍTICA DE PESCA Y ACUACULTURA</t>
  </si>
  <si>
    <t>CONDUCCIÓN DE LA POLÍTICA DE SEGURIDAD PÚBLICA</t>
  </si>
  <si>
    <t>CONDUCCIÓN DE LA POLÍTICA DE TRANSPORTE PÚBLICO</t>
  </si>
  <si>
    <t>CONDUCCIÓN DE LA POLÍTICA EDUCATIVA</t>
  </si>
  <si>
    <t>CONDUCCIÓN DE LA POLÍTICA EN MATERIA DE TRABAJO Y CONCILIACIÓN</t>
  </si>
  <si>
    <t>CONDUCCIÓN DE LA POLÍTICA LABORAL</t>
  </si>
  <si>
    <t>CONDUCCIÓN DE LA POLÍTICA RURAL</t>
  </si>
  <si>
    <t>CONDUCCIÓN DE LA POLÍTICA URBANA Y DE MEDIO AMBIENTE</t>
  </si>
  <si>
    <t>DISEÑO Y CONDUCCIÓN DE LA POLÍTICA DE GASTO</t>
  </si>
  <si>
    <t>DISEÑO Y CONDUCCIÓN DE LA POLÍTICA DE INGRESOS</t>
  </si>
  <si>
    <t>INFRAESTRUCTURA DE AGUA POTABLE, ALCANTARILLADO Y SANEAMIENTO</t>
  </si>
  <si>
    <t>INVERSIÓN EN INFRAESTRUCTURA SOCIAL Y PROTECCIÓN AMBIENTAL</t>
  </si>
  <si>
    <t>INVESTIGACIÓN Y PERSECUCIÓN DE DELITOS</t>
  </si>
  <si>
    <t>MANTENIMIENTO DE INFRAESTRUCTURA</t>
  </si>
  <si>
    <t>OTROS PROYECTOS DE INFRAESTRUCTURA GUBERNAMENTAL</t>
  </si>
  <si>
    <t>OTROS PROYECTOS DE INFRAESTRUCTURA SOCIAL</t>
  </si>
  <si>
    <t>POLÍTICA ESTATAL DE SEGURIDAD PÚBLICA</t>
  </si>
  <si>
    <t>PROCURACIÓN DE JUSTICIA</t>
  </si>
  <si>
    <t>PROGRAMA DE APOYO AL EMPLEO</t>
  </si>
  <si>
    <t>PROGRAMA DE FIDEICOMISOS</t>
  </si>
  <si>
    <t>PROGRAMA DE INSPECCIÓN Y NOTIFICACIÓN FISCAL</t>
  </si>
  <si>
    <t>PROGRAMA PARA EL FORTALECIMIENTO DEL SUBSECTOR GANADERO</t>
  </si>
  <si>
    <t>PROMOCIÓN DE DERECHOS HUMANOS Y ATENCIÓN SOCIAL DE LAS VIOLENCIAS</t>
  </si>
  <si>
    <t>PROMOCIÓN DE LA POLÍTICA DE DESARROLLO COMUNITARIO, PARTICIPACIÓN Y COHESIÓN SOCIAL</t>
  </si>
  <si>
    <t>PROYECTOS DE CONSTRUCCIÓN DE AEROPUERTOS</t>
  </si>
  <si>
    <t>PROYECTOS DE CONSTRUCCIÓN DE PUERTOS</t>
  </si>
  <si>
    <t>PROYECTOS DE EQUIPAMIENTO URBANO Y CONSTRUCCIÓN DE VIALIDADES</t>
  </si>
  <si>
    <t>PROYECTOS DE INFRAESTRUCTURA DE ELECTRICIDAD</t>
  </si>
  <si>
    <t>PROYECTOS DE INFRAESTRUCTURA DE TURISMO</t>
  </si>
  <si>
    <t>PROYECTOS DE INFRAESTRUCTURA GUBERNAMENTAL DE PROCURACIÓN DE JUSTICIA</t>
  </si>
  <si>
    <t>PROYECTOS DE INFRAESTRUCTURA GUBERNAMENTAL DE SEGURIDAD PÚBLICA</t>
  </si>
  <si>
    <t>PROYECTOS DE INFRAESTRUCTURA SOCIAL DE SALUD</t>
  </si>
  <si>
    <t>PROYECTOS DE INFRAESTRUCTURA SOCIAL DEL DEPORTE</t>
  </si>
  <si>
    <t>PROYECTOS DE INFRAESTRUCTURA SOCIAL DEL SECTOR EDUCATIVO / CULTURA</t>
  </si>
  <si>
    <t>RECONSTRUCCIÓN Y CONSERVACIÓN DE CARRETERAS</t>
  </si>
  <si>
    <t>REGISTRO CIVIL</t>
  </si>
  <si>
    <t xml:space="preserve">REPRESENTACIONES DEL GOBIERNO DE TAMAULIPAS </t>
  </si>
  <si>
    <t>SERVICIOS AL CONTRIBUYENTE</t>
  </si>
  <si>
    <t>SERVICIOS PENITENCIARIOS Y DE REINSERCIÓN SOCIAL</t>
  </si>
  <si>
    <t>SERVICIOS RELACIONADOS PARA LA LIBERACIÓN DEL DERECHO DE VÍA</t>
  </si>
  <si>
    <t>SISTEMA ESTATAL DE SEGURIDAD PÚBLICA</t>
  </si>
  <si>
    <t>Del 1 de Enero al 30 de Junio de 2018</t>
  </si>
  <si>
    <t>ATENCIÓN Y SEGUIMIENTO A LAS SOLICITUDES Y DEMANDAS DE LA CIUDADANÍA.</t>
  </si>
  <si>
    <t>CONDUCCIÓN DE LA POLÍTICA DE MEDIO AMBIENTE</t>
  </si>
  <si>
    <t>CONDUCCIÓN DE LA POLÍTICA EN MATERIA TURÍSTICA</t>
  </si>
  <si>
    <t>CONDUCCIÓN DE LA POLÍTICA Y DESARROLLO DE LA OBRA PÚBLICA</t>
  </si>
  <si>
    <t>COORDINACIÓN DEL SISTEMA ESTATAL DE PROTECCIÓN CIVIL</t>
  </si>
  <si>
    <t>COORDINACIÓN, DIFUSIÓN Y APOYO TÉCNICO DE LAS ACTIVIDADES DEL C. GOBERNADOR</t>
  </si>
  <si>
    <t>DETECCIÓN Y PREVENCIÓN DE ILÍCITOS FINANCIEROS</t>
  </si>
  <si>
    <t>DISEÑO Y CONDUCCIÓN DE LA POLÍTICA INTERIOR DEL ESTADO</t>
  </si>
  <si>
    <t>EDUCACIÓN PRIMARIA</t>
  </si>
  <si>
    <t>ESCUELA SIEMPRE ABIERTA</t>
  </si>
  <si>
    <t>ESCUELAS DE TIEMPO COMPLETO</t>
  </si>
  <si>
    <t>FORTALECIMIENTO A LA EDUCACIÓN TELESECUNDARIA</t>
  </si>
  <si>
    <t>INSTITUTO TECNOLÓGICO SUPERIOR DE EL MANTE</t>
  </si>
  <si>
    <t xml:space="preserve">PROGRAMA DE AGUA POTABLE, DRENAJE Y TRATAMIENTO </t>
  </si>
  <si>
    <t>PROGRAMA DE BIENESTAR</t>
  </si>
  <si>
    <t>PROGRAMA DE FISCALIZACIÓN A LA GESTIÓN PÚBLICA</t>
  </si>
  <si>
    <t>PROGRAMA DE FORTALECIMIENTO DE EDUCACIÓN INDÍGENA</t>
  </si>
  <si>
    <t>PROGRAMA DE REFORMA EDUCA</t>
  </si>
  <si>
    <t>PROGRAMA PARA LA INCLUSION Y EQUIDAD EDUCATIVA</t>
  </si>
  <si>
    <t>VER BIEN PARA APRENDER MEJOR</t>
  </si>
  <si>
    <t>Segundo trimestre</t>
  </si>
  <si>
    <t>Acumulado</t>
  </si>
  <si>
    <t>Programa enfocado a los niños y jóvenes que estudien en las escuelas del sistema CONAFE en el Estado, para que accedan, permanezcan y egresen de los servicios de educación básica.</t>
  </si>
  <si>
    <t>El Programa de Fortalecimiento a la productividad rural aglutina proyectos destinados a otorgar apoyos que fortalecen la productividad en las unidades económicas de los productores de bajos ingresos. Se otorgan insumos, tales como semilla y fertilizante, además de paquetes de aves de postura y huertos de traspatio. La demanda por estos apoyos es amplia y el presupuesto se direcciona a los productores de bajos ingresos de las localidades de Tamaulipas. A la fecha se cuenta la disponibilidad presupuestal aprobado, se publicaron las ROP y se han recibido las solicitudes, se encuentran en la etapa de revisión,  priorización y dictaminación de las solicitudes para la asignación de los apoyos de los proyectos.</t>
  </si>
  <si>
    <t>(Alumnos becados que se reinscriben al nuevo ciclo escolar / Alumnos becados que concluyen el ciclo anterior)*100</t>
  </si>
  <si>
    <t>Se hizo el tercer pago del ciclo escolar 2016-2017 a 101,034 becarios. De ellos se inscribieron 67,650 al ciclo 2017-2018 (66.95%),  considerando que no se reinscriben quienes terminan la Educación Media - Superior y Normal.
El Ciclo Escolar actual, 2017-2018, dio el tercer pago a 140,894 beneficiarios.</t>
  </si>
  <si>
    <t>73,203 ciudadanos</t>
  </si>
  <si>
    <t>243,691 ciudadanos</t>
  </si>
  <si>
    <t>En el segundo trimestre (abril - junio), no se distribuyeron los paquetes de útiles escolares ya que el apoyo está en función del inicio de cada ciclo escolar. Derivado de lo anterior, el periodo estimado para la distribución y entrega de los paquetes de útiles escolares, está programado para el inicio del siguiente ciclo escolar, durante el tercer trimestre del año (julio-septiembre).</t>
  </si>
  <si>
    <t>Inició la entrega a partir del mes de mayo con recurso 2018, por lo cual el inicio se reporta a partir del segundo trimestre.</t>
  </si>
  <si>
    <t>S123 Programa de bienestar alimenticio (despensas)</t>
  </si>
  <si>
    <t>Porcentaje de apoyos otorgados (despensas).</t>
  </si>
  <si>
    <t>En el segundo trimestre se hicieron entregas durante abril y mayo; las cuales reiniciarán en el cuarto trimestre.Dentro del Programa de Bienestar Alimenticio, este indicador reporta únicamente el Subprograma de Despensas. La variación entre resultados de los dos primeros trimestres, se debe a que en el primer trimestre se realizaron 3 entregas y en el segundo trimestre solo 2 entregas. La programación marca entregas durante 6 meses conforme al calendario presupuestal, por lo cuál, en el cuarto trimestre se entregará el resto de las despensas programadas.</t>
  </si>
  <si>
    <t xml:space="preserve">Debido al período de veda electoral, en el segundo trimestre se programó sólo la entrega de recursos y apoyos más indispensables, 
destinados a las personas que tuvieran una emergencia. </t>
  </si>
  <si>
    <t>del 1 de Enero al 30 de Junio 2018</t>
  </si>
  <si>
    <t>Del 1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</si>
</sst>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0_ ;\-0\ "/>
    <numFmt numFmtId="165" formatCode="General_)"/>
    <numFmt numFmtId="166" formatCode="_-[$€-2]* #,##0.00_-;\-[$€-2]* #,##0.00_-;_-[$€-2]* &quot;-&quot;??_-"/>
    <numFmt numFmtId="167" formatCode="_(* #,##0.00_);_(* \(#,##0.00\);_(* &quot;-&quot;??_);_(@_)"/>
    <numFmt numFmtId="168" formatCode="_(&quot;$&quot;* #,##0.00_);_(&quot;$&quot;* \(#,##0.00\);_(&quot;$&quot;* &quot;-&quot;??_);_(@_)"/>
    <numFmt numFmtId="169" formatCode="#,##0.0"/>
    <numFmt numFmtId="170" formatCode="*-;*-;*-;*-"/>
    <numFmt numFmtId="171" formatCode="_(* #,##0_);_(* \(#,##0\);_(* &quot;-&quot;??_);_(@_)"/>
    <numFmt numFmtId="172" formatCode="0.000%"/>
    <numFmt numFmtId="173" formatCode="00"/>
  </numFmts>
  <fonts count="74">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11"/>
      <color indexed="8"/>
      <name val="Calibri"/>
      <family val="2"/>
    </font>
    <font>
      <sz val="9"/>
      <name val="Times New Roman"/>
      <family val="1"/>
    </font>
    <font>
      <sz val="10"/>
      <color rgb="FF000000"/>
      <name val="Times New Roman"/>
      <family val="1"/>
    </font>
    <font>
      <sz val="10"/>
      <color theme="1"/>
      <name val="Arial"/>
      <family val="2"/>
    </font>
    <font>
      <b/>
      <sz val="10"/>
      <color theme="1"/>
      <name val="Arial"/>
      <family val="2"/>
    </font>
    <font>
      <sz val="10"/>
      <name val="Courier"/>
      <family val="3"/>
    </font>
    <font>
      <sz val="11"/>
      <name val="Times New Roman"/>
      <family val="1"/>
    </font>
    <font>
      <sz val="11"/>
      <color indexed="17"/>
      <name val="Calibri"/>
      <family val="2"/>
    </font>
    <font>
      <sz val="10"/>
      <name val="Arial"/>
      <family val="2"/>
    </font>
    <font>
      <b/>
      <sz val="10"/>
      <color theme="0"/>
      <name val="Arial"/>
      <family val="2"/>
    </font>
    <font>
      <sz val="10"/>
      <color theme="0"/>
      <name val="Arial"/>
      <family val="2"/>
    </font>
    <font>
      <b/>
      <sz val="10"/>
      <name val="HelveticaNeueLT Std"/>
      <family val="2"/>
    </font>
    <font>
      <sz val="10"/>
      <color rgb="FF000000"/>
      <name val="Arial"/>
      <family val="2"/>
    </font>
    <font>
      <sz val="10"/>
      <color indexed="8"/>
      <name val="Arial"/>
      <family val="2"/>
    </font>
    <font>
      <sz val="11"/>
      <color indexed="9"/>
      <name val="Calibri"/>
      <family val="2"/>
    </font>
    <font>
      <sz val="10"/>
      <color indexed="9"/>
      <name val="Arial"/>
      <family val="2"/>
    </font>
    <font>
      <sz val="11"/>
      <color indexed="20"/>
      <name val="Calibri"/>
      <family val="2"/>
    </font>
    <font>
      <sz val="10"/>
      <color rgb="FF006100"/>
      <name val="Arial"/>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name val="MS Sans Serif"/>
      <family val="2"/>
    </font>
    <font>
      <sz val="10"/>
      <name val="Times New Roman"/>
      <family val="1"/>
    </font>
    <font>
      <sz val="10"/>
      <color theme="1"/>
      <name val="Tahoma"/>
      <family val="2"/>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1"/>
      <color indexed="8"/>
      <name val="Calibri"/>
      <family val="2"/>
    </font>
    <font>
      <sz val="10"/>
      <color theme="1"/>
      <name val="HelveticaNeueLT Std"/>
      <family val="2"/>
    </font>
    <font>
      <sz val="10"/>
      <name val="HelveticaNeueLT Std"/>
      <family val="2"/>
    </font>
    <font>
      <b/>
      <sz val="10"/>
      <color theme="0"/>
      <name val="Helvetica"/>
      <family val="2"/>
    </font>
    <font>
      <sz val="10"/>
      <color theme="1"/>
      <name val="Helvetica"/>
      <family val="2"/>
    </font>
    <font>
      <sz val="11"/>
      <color theme="1"/>
      <name val="Helvetica"/>
      <family val="2"/>
    </font>
    <font>
      <sz val="9"/>
      <color theme="1"/>
      <name val="Helvetica"/>
      <family val="2"/>
    </font>
    <font>
      <b/>
      <sz val="10"/>
      <color theme="1"/>
      <name val="Helvetica"/>
      <family val="2"/>
    </font>
  </fonts>
  <fills count="6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42"/>
      </patternFill>
    </fill>
    <fill>
      <patternFill patternType="solid">
        <fgColor rgb="FF005CB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18"/>
        <bgColor indexed="48"/>
      </patternFill>
    </fill>
  </fills>
  <borders count="35">
    <border>
      <left/>
      <right/>
      <top/>
      <bottom/>
      <diagonal/>
    </border>
    <border>
      <left style="thin">
        <color auto="1"/>
      </left>
      <right/>
      <top style="thin">
        <color theme="0" tint="-0.249977111117893"/>
      </top>
      <bottom style="thin">
        <color auto="1"/>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auto="1"/>
      </left>
      <right style="thin">
        <color indexed="64"/>
      </right>
      <top/>
      <bottom style="thin">
        <color auto="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thin">
        <color auto="1"/>
      </left>
      <right/>
      <top style="thin">
        <color auto="1"/>
      </top>
      <bottom style="thin">
        <color auto="1"/>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721">
    <xf numFmtId="0" fontId="0" fillId="0" borderId="0"/>
    <xf numFmtId="43" fontId="1" fillId="0" borderId="0" applyFont="0" applyFill="0" applyBorder="0" applyAlignment="0" applyProtection="0"/>
    <xf numFmtId="0" fontId="3" fillId="0" borderId="0"/>
    <xf numFmtId="165" fontId="3" fillId="0" borderId="0"/>
    <xf numFmtId="0" fontId="3" fillId="0" borderId="0"/>
    <xf numFmtId="0" fontId="1" fillId="0" borderId="0"/>
    <xf numFmtId="43" fontId="5" fillId="0" borderId="0" applyFont="0" applyFill="0" applyBorder="0" applyAlignment="0" applyProtection="0"/>
    <xf numFmtId="0" fontId="6"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43" fontId="5" fillId="0" borderId="0" applyFont="0" applyFill="0" applyBorder="0" applyAlignment="0" applyProtection="0"/>
    <xf numFmtId="9" fontId="5" fillId="0" borderId="0" applyFont="0" applyFill="0" applyBorder="0" applyAlignment="0" applyProtection="0"/>
    <xf numFmtId="0" fontId="11" fillId="0" borderId="0"/>
    <xf numFmtId="0" fontId="12" fillId="6" borderId="0" applyNumberFormat="0" applyBorder="0" applyAlignment="0" applyProtection="0"/>
    <xf numFmtId="0" fontId="3" fillId="0" borderId="0"/>
    <xf numFmtId="0" fontId="13" fillId="0" borderId="0"/>
    <xf numFmtId="0" fontId="3" fillId="0" borderId="0" applyNumberFormat="0" applyFill="0" applyBorder="0" applyAlignment="0" applyProtection="0"/>
    <xf numFmtId="165" fontId="10" fillId="0" borderId="0"/>
    <xf numFmtId="165" fontId="3" fillId="0" borderId="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8" fillId="1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8" fillId="43" borderId="0" applyNumberFormat="0" applyBorder="0" applyAlignment="0" applyProtection="0"/>
    <xf numFmtId="0" fontId="18" fillId="43" borderId="0" applyNumberFormat="0" applyBorder="0" applyAlignment="0" applyProtection="0"/>
    <xf numFmtId="0" fontId="5" fillId="43" borderId="0" applyNumberFormat="0" applyBorder="0" applyAlignment="0" applyProtection="0"/>
    <xf numFmtId="0" fontId="18" fillId="43" borderId="0" applyNumberFormat="0" applyBorder="0" applyAlignment="0" applyProtection="0"/>
    <xf numFmtId="0" fontId="5" fillId="43" borderId="0" applyNumberFormat="0" applyBorder="0" applyAlignment="0" applyProtection="0"/>
    <xf numFmtId="0" fontId="8" fillId="1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8" fillId="1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8"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8"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44" borderId="0" applyNumberFormat="0" applyBorder="0" applyAlignment="0" applyProtection="0"/>
    <xf numFmtId="0" fontId="18" fillId="44" borderId="0" applyNumberFormat="0" applyBorder="0" applyAlignment="0" applyProtection="0"/>
    <xf numFmtId="0" fontId="5" fillId="44" borderId="0" applyNumberFormat="0" applyBorder="0" applyAlignment="0" applyProtection="0"/>
    <xf numFmtId="0" fontId="18" fillId="44" borderId="0" applyNumberFormat="0" applyBorder="0" applyAlignment="0" applyProtection="0"/>
    <xf numFmtId="0" fontId="5" fillId="44" borderId="0" applyNumberFormat="0" applyBorder="0" applyAlignment="0" applyProtection="0"/>
    <xf numFmtId="0" fontId="8"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2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8" fillId="6" borderId="0" applyNumberFormat="0" applyBorder="0" applyAlignment="0" applyProtection="0"/>
    <xf numFmtId="0" fontId="18" fillId="6" borderId="0" applyNumberFormat="0" applyBorder="0" applyAlignment="0" applyProtection="0"/>
    <xf numFmtId="0" fontId="5" fillId="6" borderId="0" applyNumberFormat="0" applyBorder="0" applyAlignment="0" applyProtection="0"/>
    <xf numFmtId="0" fontId="18" fillId="6" borderId="0" applyNumberFormat="0" applyBorder="0" applyAlignment="0" applyProtection="0"/>
    <xf numFmtId="0" fontId="5" fillId="6" borderId="0" applyNumberFormat="0" applyBorder="0" applyAlignment="0" applyProtection="0"/>
    <xf numFmtId="0" fontId="8" fillId="2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8" fillId="2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8"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8" fillId="28"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 fillId="45" borderId="0" applyNumberFormat="0" applyBorder="0" applyAlignment="0" applyProtection="0"/>
    <xf numFmtId="0" fontId="18" fillId="45" borderId="0" applyNumberFormat="0" applyBorder="0" applyAlignment="0" applyProtection="0"/>
    <xf numFmtId="0" fontId="5" fillId="45" borderId="0" applyNumberFormat="0" applyBorder="0" applyAlignment="0" applyProtection="0"/>
    <xf numFmtId="0" fontId="18" fillId="45" borderId="0" applyNumberFormat="0" applyBorder="0" applyAlignment="0" applyProtection="0"/>
    <xf numFmtId="0" fontId="5" fillId="45" borderId="0" applyNumberFormat="0" applyBorder="0" applyAlignment="0" applyProtection="0"/>
    <xf numFmtId="0" fontId="8" fillId="28"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 fillId="28"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 fillId="3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8" fillId="42" borderId="0" applyNumberFormat="0" applyBorder="0" applyAlignment="0" applyProtection="0"/>
    <xf numFmtId="0" fontId="5" fillId="42" borderId="0" applyNumberFormat="0" applyBorder="0" applyAlignment="0" applyProtection="0"/>
    <xf numFmtId="0" fontId="18" fillId="42" borderId="0" applyNumberFormat="0" applyBorder="0" applyAlignment="0" applyProtection="0"/>
    <xf numFmtId="0" fontId="5" fillId="42" borderId="0" applyNumberFormat="0" applyBorder="0" applyAlignment="0" applyProtection="0"/>
    <xf numFmtId="0" fontId="8" fillId="3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8" fillId="3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8"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8" fillId="40" borderId="0" applyNumberFormat="0" applyBorder="0" applyAlignment="0" applyProtection="0"/>
    <xf numFmtId="0" fontId="5" fillId="40" borderId="0" applyNumberFormat="0" applyBorder="0" applyAlignment="0" applyProtection="0"/>
    <xf numFmtId="0" fontId="18" fillId="40" borderId="0" applyNumberFormat="0" applyBorder="0" applyAlignment="0" applyProtection="0"/>
    <xf numFmtId="0" fontId="5" fillId="40" borderId="0" applyNumberFormat="0" applyBorder="0" applyAlignment="0" applyProtection="0"/>
    <xf numFmtId="0" fontId="8"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8"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6" borderId="0" applyNumberFormat="0" applyBorder="0" applyAlignment="0" applyProtection="0"/>
    <xf numFmtId="0" fontId="5" fillId="42" borderId="0" applyNumberFormat="0" applyBorder="0" applyAlignment="0" applyProtection="0"/>
    <xf numFmtId="0" fontId="5" fillId="40" borderId="0" applyNumberFormat="0" applyBorder="0" applyAlignment="0" applyProtection="0"/>
    <xf numFmtId="0" fontId="8" fillId="17"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8" fillId="49" borderId="0" applyNumberFormat="0" applyBorder="0" applyAlignment="0" applyProtection="0"/>
    <xf numFmtId="0" fontId="5" fillId="49" borderId="0" applyNumberFormat="0" applyBorder="0" applyAlignment="0" applyProtection="0"/>
    <xf numFmtId="0" fontId="18" fillId="49" borderId="0" applyNumberFormat="0" applyBorder="0" applyAlignment="0" applyProtection="0"/>
    <xf numFmtId="0" fontId="5" fillId="49" borderId="0" applyNumberFormat="0" applyBorder="0" applyAlignment="0" applyProtection="0"/>
    <xf numFmtId="0" fontId="8" fillId="17"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8" fillId="17"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8"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8" fillId="47" borderId="0" applyNumberFormat="0" applyBorder="0" applyAlignment="0" applyProtection="0"/>
    <xf numFmtId="0" fontId="5" fillId="47" borderId="0" applyNumberFormat="0" applyBorder="0" applyAlignment="0" applyProtection="0"/>
    <xf numFmtId="0" fontId="18" fillId="47" borderId="0" applyNumberFormat="0" applyBorder="0" applyAlignment="0" applyProtection="0"/>
    <xf numFmtId="0" fontId="5" fillId="47" borderId="0" applyNumberFormat="0" applyBorder="0" applyAlignment="0" applyProtection="0"/>
    <xf numFmtId="0" fontId="8"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 fillId="2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8" fillId="50" borderId="0" applyNumberFormat="0" applyBorder="0" applyAlignment="0" applyProtection="0"/>
    <xf numFmtId="0" fontId="18" fillId="50" borderId="0" applyNumberFormat="0" applyBorder="0" applyAlignment="0" applyProtection="0"/>
    <xf numFmtId="0" fontId="5" fillId="50" borderId="0" applyNumberFormat="0" applyBorder="0" applyAlignment="0" applyProtection="0"/>
    <xf numFmtId="0" fontId="18" fillId="50" borderId="0" applyNumberFormat="0" applyBorder="0" applyAlignment="0" applyProtection="0"/>
    <xf numFmtId="0" fontId="5" fillId="50" borderId="0" applyNumberFormat="0" applyBorder="0" applyAlignment="0" applyProtection="0"/>
    <xf numFmtId="0" fontId="8" fillId="2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8" fillId="2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8"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8" fillId="2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8" fillId="45" borderId="0" applyNumberFormat="0" applyBorder="0" applyAlignment="0" applyProtection="0"/>
    <xf numFmtId="0" fontId="5" fillId="45" borderId="0" applyNumberFormat="0" applyBorder="0" applyAlignment="0" applyProtection="0"/>
    <xf numFmtId="0" fontId="18" fillId="45" borderId="0" applyNumberFormat="0" applyBorder="0" applyAlignment="0" applyProtection="0"/>
    <xf numFmtId="0" fontId="5" fillId="45" borderId="0" applyNumberFormat="0" applyBorder="0" applyAlignment="0" applyProtection="0"/>
    <xf numFmtId="0" fontId="8" fillId="2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 fillId="29"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8" fillId="3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8" fillId="49" borderId="0" applyNumberFormat="0" applyBorder="0" applyAlignment="0" applyProtection="0"/>
    <xf numFmtId="0" fontId="5" fillId="49" borderId="0" applyNumberFormat="0" applyBorder="0" applyAlignment="0" applyProtection="0"/>
    <xf numFmtId="0" fontId="18" fillId="49" borderId="0" applyNumberFormat="0" applyBorder="0" applyAlignment="0" applyProtection="0"/>
    <xf numFmtId="0" fontId="5" fillId="49" borderId="0" applyNumberFormat="0" applyBorder="0" applyAlignment="0" applyProtection="0"/>
    <xf numFmtId="0" fontId="8" fillId="3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8" fillId="33"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8" fillId="3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18" fillId="51" borderId="0" applyNumberFormat="0" applyBorder="0" applyAlignment="0" applyProtection="0"/>
    <xf numFmtId="0" fontId="1" fillId="37" borderId="0" applyNumberFormat="0" applyBorder="0" applyAlignment="0" applyProtection="0"/>
    <xf numFmtId="0" fontId="5" fillId="51" borderId="0" applyNumberFormat="0" applyBorder="0" applyAlignment="0" applyProtection="0"/>
    <xf numFmtId="0" fontId="1" fillId="37" borderId="0" applyNumberFormat="0" applyBorder="0" applyAlignment="0" applyProtection="0"/>
    <xf numFmtId="0" fontId="5" fillId="51" borderId="0" applyNumberFormat="0" applyBorder="0" applyAlignment="0" applyProtection="0"/>
    <xf numFmtId="0" fontId="18" fillId="51" borderId="0" applyNumberFormat="0" applyBorder="0" applyAlignment="0" applyProtection="0"/>
    <xf numFmtId="0" fontId="8" fillId="3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8" fillId="3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52" borderId="0" applyNumberFormat="0" applyBorder="0" applyAlignment="0" applyProtection="0"/>
    <xf numFmtId="0" fontId="19" fillId="40" borderId="0" applyNumberFormat="0" applyBorder="0" applyAlignment="0" applyProtection="0"/>
    <xf numFmtId="0" fontId="15" fillId="18"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9" fillId="53" borderId="0" applyNumberFormat="0" applyBorder="0" applyAlignment="0" applyProtection="0"/>
    <xf numFmtId="0" fontId="15" fillId="18"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5" fillId="18"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5" fillId="2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5" fillId="50" borderId="0" applyNumberFormat="0" applyBorder="0" applyAlignment="0" applyProtection="0"/>
    <xf numFmtId="0" fontId="20"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19" fillId="50" borderId="0" applyNumberFormat="0" applyBorder="0" applyAlignment="0" applyProtection="0"/>
    <xf numFmtId="0" fontId="15" fillId="2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5" fillId="2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5"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5" fillId="30"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5" fillId="54" borderId="0" applyNumberFormat="0" applyBorder="0" applyAlignment="0" applyProtection="0"/>
    <xf numFmtId="0" fontId="20" fillId="54" borderId="0" applyNumberFormat="0" applyBorder="0" applyAlignment="0" applyProtection="0"/>
    <xf numFmtId="0" fontId="19" fillId="54" borderId="0" applyNumberFormat="0" applyBorder="0" applyAlignment="0" applyProtection="0"/>
    <xf numFmtId="0" fontId="20" fillId="54" borderId="0" applyNumberFormat="0" applyBorder="0" applyAlignment="0" applyProtection="0"/>
    <xf numFmtId="0" fontId="19" fillId="54" borderId="0" applyNumberFormat="0" applyBorder="0" applyAlignment="0" applyProtection="0"/>
    <xf numFmtId="0" fontId="15" fillId="30"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5" fillId="30"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5"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5" fillId="3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5" fillId="3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5" fillId="3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5" fillId="38"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5" fillId="55" borderId="0" applyNumberFormat="0" applyBorder="0" applyAlignment="0" applyProtection="0"/>
    <xf numFmtId="0" fontId="20" fillId="55" borderId="0" applyNumberFormat="0" applyBorder="0" applyAlignment="0" applyProtection="0"/>
    <xf numFmtId="0" fontId="19" fillId="55" borderId="0" applyNumberFormat="0" applyBorder="0" applyAlignment="0" applyProtection="0"/>
    <xf numFmtId="0" fontId="20" fillId="55" borderId="0" applyNumberFormat="0" applyBorder="0" applyAlignment="0" applyProtection="0"/>
    <xf numFmtId="0" fontId="19" fillId="55" borderId="0" applyNumberFormat="0" applyBorder="0" applyAlignment="0" applyProtection="0"/>
    <xf numFmtId="0" fontId="15" fillId="38"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5" fillId="38"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5"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49"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2" borderId="0" applyNumberFormat="0" applyBorder="0" applyAlignment="0" applyProtection="0"/>
    <xf numFmtId="0" fontId="19" fillId="59" borderId="0" applyNumberFormat="0" applyBorder="0" applyAlignment="0" applyProtection="0"/>
    <xf numFmtId="0" fontId="21" fillId="44" borderId="0" applyNumberFormat="0" applyBorder="0" applyAlignment="0" applyProtection="0"/>
    <xf numFmtId="0" fontId="2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3" fillId="6" borderId="0" applyNumberFormat="0" applyBorder="0" applyAlignment="0" applyProtection="0"/>
    <xf numFmtId="0" fontId="12" fillId="6" borderId="0" applyNumberFormat="0" applyBorder="0" applyAlignment="0" applyProtection="0"/>
    <xf numFmtId="0" fontId="23" fillId="6" borderId="0" applyNumberFormat="0" applyBorder="0" applyAlignment="0" applyProtection="0"/>
    <xf numFmtId="0" fontId="12" fillId="6" borderId="0" applyNumberFormat="0" applyBorder="0" applyAlignment="0" applyProtection="0"/>
    <xf numFmtId="0" fontId="2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4" fillId="39" borderId="2" applyNumberFormat="0" applyAlignment="0" applyProtection="0"/>
    <xf numFmtId="0" fontId="25" fillId="12" borderId="6"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6" fillId="46" borderId="2" applyNumberFormat="0" applyAlignment="0" applyProtection="0"/>
    <xf numFmtId="0" fontId="24" fillId="46" borderId="2" applyNumberFormat="0" applyAlignment="0" applyProtection="0"/>
    <xf numFmtId="0" fontId="26" fillId="46" borderId="2" applyNumberFormat="0" applyAlignment="0" applyProtection="0"/>
    <xf numFmtId="0" fontId="24" fillId="46" borderId="2" applyNumberFormat="0" applyAlignment="0" applyProtection="0"/>
    <xf numFmtId="0" fontId="25" fillId="12" borderId="6"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5" fillId="12" borderId="6"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24" fillId="46" borderId="2" applyNumberFormat="0" applyAlignment="0" applyProtection="0"/>
    <xf numFmtId="0" fontId="14" fillId="13" borderId="9"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8" fillId="60" borderId="12" applyNumberFormat="0" applyAlignment="0" applyProtection="0"/>
    <xf numFmtId="0" fontId="27" fillId="60" borderId="12" applyNumberFormat="0" applyAlignment="0" applyProtection="0"/>
    <xf numFmtId="0" fontId="28" fillId="60" borderId="12" applyNumberFormat="0" applyAlignment="0" applyProtection="0"/>
    <xf numFmtId="0" fontId="27" fillId="60" borderId="12" applyNumberFormat="0" applyAlignment="0" applyProtection="0"/>
    <xf numFmtId="0" fontId="14" fillId="13" borderId="9"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14" fillId="13" borderId="9"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7" fillId="60" borderId="12" applyNumberFormat="0" applyAlignment="0" applyProtection="0"/>
    <xf numFmtId="0" fontId="29" fillId="0" borderId="8"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13" applyNumberFormat="0" applyFill="0" applyAlignment="0" applyProtection="0"/>
    <xf numFmtId="0" fontId="30" fillId="0" borderId="13" applyNumberFormat="0" applyFill="0" applyAlignment="0" applyProtection="0"/>
    <xf numFmtId="0" fontId="31" fillId="0" borderId="13" applyNumberFormat="0" applyFill="0" applyAlignment="0" applyProtection="0"/>
    <xf numFmtId="0" fontId="30" fillId="0" borderId="13" applyNumberFormat="0" applyFill="0" applyAlignment="0" applyProtection="0"/>
    <xf numFmtId="0" fontId="29" fillId="0" borderId="8"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29" fillId="0" borderId="8"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27" fillId="60" borderId="12" applyNumberFormat="0" applyAlignment="0" applyProtection="0"/>
    <xf numFmtId="43" fontId="3" fillId="0" borderId="0" applyFont="0" applyFill="0" applyBorder="0" applyAlignment="0" applyProtection="0"/>
    <xf numFmtId="167"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5" fillId="15"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0" fillId="61" borderId="0" applyNumberFormat="0" applyBorder="0" applyAlignment="0" applyProtection="0"/>
    <xf numFmtId="0" fontId="19" fillId="61" borderId="0" applyNumberFormat="0" applyBorder="0" applyAlignment="0" applyProtection="0"/>
    <xf numFmtId="0" fontId="20" fillId="61" borderId="0" applyNumberFormat="0" applyBorder="0" applyAlignment="0" applyProtection="0"/>
    <xf numFmtId="0" fontId="19" fillId="61" borderId="0" applyNumberFormat="0" applyBorder="0" applyAlignment="0" applyProtection="0"/>
    <xf numFmtId="0" fontId="15" fillId="15"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5" fillId="15"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5" fillId="1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56" borderId="0" applyNumberFormat="0" applyBorder="0" applyAlignment="0" applyProtection="0"/>
    <xf numFmtId="0" fontId="19" fillId="56" borderId="0" applyNumberFormat="0" applyBorder="0" applyAlignment="0" applyProtection="0"/>
    <xf numFmtId="0" fontId="20" fillId="56" borderId="0" applyNumberFormat="0" applyBorder="0" applyAlignment="0" applyProtection="0"/>
    <xf numFmtId="0" fontId="19" fillId="56" borderId="0" applyNumberFormat="0" applyBorder="0" applyAlignment="0" applyProtection="0"/>
    <xf numFmtId="0" fontId="15" fillId="1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5" fillId="1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5" fillId="23"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19" fillId="57" borderId="0" applyNumberFormat="0" applyBorder="0" applyAlignment="0" applyProtection="0"/>
    <xf numFmtId="0" fontId="15" fillId="23"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5" fillId="23"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5" fillId="2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54" borderId="0" applyNumberFormat="0" applyBorder="0" applyAlignment="0" applyProtection="0"/>
    <xf numFmtId="0" fontId="19" fillId="54" borderId="0" applyNumberFormat="0" applyBorder="0" applyAlignment="0" applyProtection="0"/>
    <xf numFmtId="0" fontId="20" fillId="54" borderId="0" applyNumberFormat="0" applyBorder="0" applyAlignment="0" applyProtection="0"/>
    <xf numFmtId="0" fontId="19" fillId="54" borderId="0" applyNumberFormat="0" applyBorder="0" applyAlignment="0" applyProtection="0"/>
    <xf numFmtId="0" fontId="15" fillId="2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5" fillId="2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5" fillId="3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5" fillId="3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5" fillId="3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5" fillId="3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5" fillId="3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5" fillId="3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35" fillId="11" borderId="6"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7" fillId="40" borderId="2" applyNumberFormat="0" applyAlignment="0" applyProtection="0"/>
    <xf numFmtId="0" fontId="36" fillId="40" borderId="2" applyNumberFormat="0" applyAlignment="0" applyProtection="0"/>
    <xf numFmtId="0" fontId="37" fillId="40" borderId="2" applyNumberFormat="0" applyAlignment="0" applyProtection="0"/>
    <xf numFmtId="0" fontId="36" fillId="40" borderId="2" applyNumberFormat="0" applyAlignment="0" applyProtection="0"/>
    <xf numFmtId="0" fontId="35" fillId="11" borderId="6"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5" fillId="11" borderId="6"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6" fillId="40" borderId="2" applyNumberFormat="0" applyAlignment="0" applyProtection="0"/>
    <xf numFmtId="0" fontId="38" fillId="0" borderId="0" applyNumberFormat="0" applyFill="0" applyBorder="0" applyAlignment="0" applyProtection="0"/>
    <xf numFmtId="0" fontId="12" fillId="6" borderId="0" applyNumberFormat="0" applyBorder="0" applyAlignment="0" applyProtection="0"/>
    <xf numFmtId="0" fontId="39" fillId="0" borderId="14"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43" fillId="44" borderId="0" applyNumberFormat="0" applyBorder="0" applyAlignment="0" applyProtection="0"/>
    <xf numFmtId="0" fontId="21" fillId="44" borderId="0" applyNumberFormat="0" applyBorder="0" applyAlignment="0" applyProtection="0"/>
    <xf numFmtId="0" fontId="43" fillId="44" borderId="0" applyNumberFormat="0" applyBorder="0" applyAlignment="0" applyProtection="0"/>
    <xf numFmtId="0" fontId="21" fillId="44" borderId="0" applyNumberFormat="0" applyBorder="0" applyAlignment="0" applyProtection="0"/>
    <xf numFmtId="0" fontId="42" fillId="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42" fillId="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36" fillId="40" borderId="2" applyNumberFormat="0" applyAlignment="0" applyProtection="0"/>
    <xf numFmtId="170" fontId="10" fillId="0" borderId="0" applyFont="0" applyFill="0" applyBorder="0" applyAlignment="0" applyProtection="0"/>
    <xf numFmtId="0" fontId="30" fillId="0" borderId="13"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4" fillId="10"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4" fillId="10"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4" fillId="10"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0" borderId="0"/>
    <xf numFmtId="0" fontId="1" fillId="0" borderId="0"/>
    <xf numFmtId="0" fontId="46"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47" fillId="0" borderId="0"/>
    <xf numFmtId="0" fontId="47" fillId="0" borderId="0"/>
    <xf numFmtId="0" fontId="3" fillId="0" borderId="0"/>
    <xf numFmtId="0" fontId="47" fillId="0" borderId="0"/>
    <xf numFmtId="0" fontId="3" fillId="0" borderId="0" applyBorder="0"/>
    <xf numFmtId="0" fontId="3" fillId="0" borderId="0"/>
    <xf numFmtId="0" fontId="48" fillId="0" borderId="0"/>
    <xf numFmtId="0" fontId="46"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49" fillId="0" borderId="0"/>
    <xf numFmtId="0" fontId="1" fillId="0" borderId="0"/>
    <xf numFmtId="0" fontId="1" fillId="0" borderId="0"/>
    <xf numFmtId="0" fontId="46" fillId="0" borderId="0"/>
    <xf numFmtId="0" fontId="3" fillId="0" borderId="0"/>
    <xf numFmtId="0" fontId="3" fillId="0" borderId="0"/>
    <xf numFmtId="0" fontId="3" fillId="0" borderId="0"/>
    <xf numFmtId="0" fontId="3" fillId="0" borderId="0"/>
    <xf numFmtId="173" fontId="46"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6"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xf numFmtId="0" fontId="3" fillId="0" borderId="0"/>
    <xf numFmtId="0" fontId="3" fillId="0" borderId="0"/>
    <xf numFmtId="0" fontId="46" fillId="0" borderId="0"/>
    <xf numFmtId="0" fontId="3" fillId="0" borderId="0"/>
    <xf numFmtId="0" fontId="46" fillId="0" borderId="0"/>
    <xf numFmtId="0" fontId="8" fillId="14" borderId="10"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18" fillId="14" borderId="10" applyNumberFormat="0" applyFont="0" applyAlignment="0" applyProtection="0"/>
    <xf numFmtId="0" fontId="3" fillId="41" borderId="17" applyNumberFormat="0" applyFont="0" applyAlignment="0" applyProtection="0"/>
    <xf numFmtId="0" fontId="8" fillId="14" borderId="10"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8" fillId="14" borderId="10"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18" fillId="14" borderId="10"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3" fillId="41" borderId="17" applyNumberFormat="0" applyFont="0" applyAlignment="0" applyProtection="0"/>
    <xf numFmtId="0" fontId="50" fillId="39" borderId="18" applyNumberFormat="0" applyAlignment="0" applyProtection="0"/>
    <xf numFmtId="0" fontId="3" fillId="5"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1" fillId="12" borderId="7"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2" fillId="46" borderId="18" applyNumberFormat="0" applyAlignment="0" applyProtection="0"/>
    <xf numFmtId="0" fontId="50" fillId="46" borderId="18" applyNumberFormat="0" applyAlignment="0" applyProtection="0"/>
    <xf numFmtId="0" fontId="52" fillId="46" borderId="18" applyNumberFormat="0" applyAlignment="0" applyProtection="0"/>
    <xf numFmtId="0" fontId="50" fillId="46" borderId="18" applyNumberFormat="0" applyAlignment="0" applyProtection="0"/>
    <xf numFmtId="0" fontId="51" fillId="12" borderId="7"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1" fillId="12" borderId="7"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0" fillId="46" borderId="18"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8" fillId="0" borderId="0" applyNumberFormat="0" applyFill="0" applyBorder="0" applyAlignment="0" applyProtection="0"/>
    <xf numFmtId="0" fontId="59" fillId="0" borderId="3"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1" fillId="0" borderId="19" applyNumberFormat="0" applyFill="0" applyAlignment="0" applyProtection="0"/>
    <xf numFmtId="0" fontId="60" fillId="0" borderId="19" applyNumberFormat="0" applyFill="0" applyAlignment="0" applyProtection="0"/>
    <xf numFmtId="0" fontId="61" fillId="0" borderId="19" applyNumberFormat="0" applyFill="0" applyAlignment="0" applyProtection="0"/>
    <xf numFmtId="0" fontId="60" fillId="0" borderId="19" applyNumberFormat="0" applyFill="0" applyAlignment="0" applyProtection="0"/>
    <xf numFmtId="0" fontId="59" fillId="0" borderId="3"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59" fillId="0" borderId="3"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2" fillId="0" borderId="4"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4" fillId="0" borderId="15" applyNumberFormat="0" applyFill="0" applyAlignment="0" applyProtection="0"/>
    <xf numFmtId="0" fontId="63" fillId="0" borderId="15" applyNumberFormat="0" applyFill="0" applyAlignment="0" applyProtection="0"/>
    <xf numFmtId="0" fontId="64" fillId="0" borderId="15" applyNumberFormat="0" applyFill="0" applyAlignment="0" applyProtection="0"/>
    <xf numFmtId="0" fontId="63" fillId="0" borderId="15" applyNumberFormat="0" applyFill="0" applyAlignment="0" applyProtection="0"/>
    <xf numFmtId="0" fontId="62" fillId="0" borderId="4"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2" fillId="0" borderId="4"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32" fillId="0" borderId="5"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4" fillId="0" borderId="20" applyNumberFormat="0" applyFill="0" applyAlignment="0" applyProtection="0"/>
    <xf numFmtId="0" fontId="33" fillId="0" borderId="20" applyNumberFormat="0" applyFill="0" applyAlignment="0" applyProtection="0"/>
    <xf numFmtId="0" fontId="34" fillId="0" borderId="20" applyNumberFormat="0" applyFill="0" applyAlignment="0" applyProtection="0"/>
    <xf numFmtId="0" fontId="33" fillId="0" borderId="20" applyNumberFormat="0" applyFill="0" applyAlignment="0" applyProtection="0"/>
    <xf numFmtId="0" fontId="32" fillId="0" borderId="5"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2" fillId="0" borderId="5"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33" fillId="0" borderId="2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9" fillId="0" borderId="1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2" applyNumberFormat="0" applyFill="0" applyAlignment="0" applyProtection="0"/>
    <xf numFmtId="0" fontId="66" fillId="0" borderId="21" applyNumberFormat="0" applyFill="0" applyAlignment="0" applyProtection="0"/>
    <xf numFmtId="0" fontId="66" fillId="0" borderId="22" applyNumberFormat="0" applyFill="0" applyAlignment="0" applyProtection="0"/>
    <xf numFmtId="0" fontId="66" fillId="0" borderId="21" applyNumberFormat="0" applyFill="0" applyAlignment="0" applyProtection="0"/>
    <xf numFmtId="0" fontId="9" fillId="0" borderId="1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9" fillId="0" borderId="1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3" fillId="62" borderId="0"/>
    <xf numFmtId="0" fontId="54" fillId="0" borderId="0" applyNumberFormat="0" applyFill="0" applyBorder="0" applyAlignment="0" applyProtection="0"/>
  </cellStyleXfs>
  <cellXfs count="62">
    <xf numFmtId="0" fontId="0" fillId="0" borderId="0" xfId="0"/>
    <xf numFmtId="0" fontId="2" fillId="0" borderId="0" xfId="0" applyFont="1"/>
    <xf numFmtId="0" fontId="0" fillId="0" borderId="0" xfId="0" applyFont="1"/>
    <xf numFmtId="43" fontId="0" fillId="0" borderId="0" xfId="1" applyFont="1"/>
    <xf numFmtId="43" fontId="0" fillId="0" borderId="0" xfId="0" applyNumberFormat="1" applyFont="1"/>
    <xf numFmtId="0" fontId="0" fillId="0" borderId="0" xfId="0" applyBorder="1"/>
    <xf numFmtId="0" fontId="67" fillId="0" borderId="0" xfId="0" applyFont="1"/>
    <xf numFmtId="0" fontId="68" fillId="0" borderId="0" xfId="0" applyFont="1"/>
    <xf numFmtId="0" fontId="68" fillId="0" borderId="0" xfId="0" applyFont="1" applyBorder="1"/>
    <xf numFmtId="0" fontId="70" fillId="0" borderId="0" xfId="0" applyFont="1"/>
    <xf numFmtId="0" fontId="71" fillId="0" borderId="0" xfId="0" applyFont="1"/>
    <xf numFmtId="0" fontId="70" fillId="0" borderId="0" xfId="0" applyFont="1" applyBorder="1"/>
    <xf numFmtId="0" fontId="70" fillId="0" borderId="0" xfId="0" applyFont="1" applyAlignment="1">
      <alignment vertical="center"/>
    </xf>
    <xf numFmtId="0" fontId="73" fillId="0" borderId="0" xfId="0" applyFont="1" applyAlignment="1">
      <alignment vertical="center"/>
    </xf>
    <xf numFmtId="0" fontId="70" fillId="0" borderId="0" xfId="0" applyFont="1" applyFill="1" applyAlignment="1">
      <alignment vertical="center"/>
    </xf>
    <xf numFmtId="3" fontId="70" fillId="0" borderId="23" xfId="1" applyNumberFormat="1" applyFont="1" applyBorder="1" applyAlignment="1">
      <alignment vertical="center"/>
    </xf>
    <xf numFmtId="0" fontId="70" fillId="2" borderId="23" xfId="0" applyFont="1" applyFill="1" applyBorder="1" applyAlignment="1">
      <alignment horizontal="left" vertical="center"/>
    </xf>
    <xf numFmtId="3" fontId="70" fillId="0" borderId="23" xfId="0" applyNumberFormat="1" applyFont="1" applyBorder="1" applyAlignment="1">
      <alignment vertical="center"/>
    </xf>
    <xf numFmtId="3" fontId="0" fillId="0" borderId="0" xfId="0" applyNumberFormat="1" applyFont="1"/>
    <xf numFmtId="0" fontId="4" fillId="7" borderId="24" xfId="0" applyFont="1" applyFill="1" applyBorder="1" applyAlignment="1">
      <alignment horizontal="center" vertical="center"/>
    </xf>
    <xf numFmtId="0" fontId="4" fillId="7" borderId="24" xfId="0" applyFont="1" applyFill="1" applyBorder="1" applyAlignment="1">
      <alignment horizontal="center" vertical="center" wrapText="1"/>
    </xf>
    <xf numFmtId="0" fontId="2" fillId="0" borderId="24" xfId="0" applyFont="1" applyFill="1" applyBorder="1" applyAlignment="1">
      <alignment horizontal="justify" vertical="center" wrapText="1"/>
    </xf>
    <xf numFmtId="9" fontId="2" fillId="0" borderId="24" xfId="0" applyNumberFormat="1" applyFont="1" applyFill="1" applyBorder="1" applyAlignment="1">
      <alignment horizontal="center" vertical="center" wrapText="1"/>
    </xf>
    <xf numFmtId="37" fontId="69" fillId="7" borderId="30" xfId="1" applyNumberFormat="1" applyFont="1" applyFill="1" applyBorder="1" applyAlignment="1" applyProtection="1">
      <alignment horizontal="center" vertical="center"/>
    </xf>
    <xf numFmtId="37" fontId="69" fillId="7" borderId="30" xfId="1" applyNumberFormat="1" applyFont="1" applyFill="1" applyBorder="1" applyAlignment="1" applyProtection="1">
      <alignment horizontal="center" wrapText="1"/>
    </xf>
    <xf numFmtId="37" fontId="69" fillId="7" borderId="25" xfId="1" applyNumberFormat="1" applyFont="1" applyFill="1" applyBorder="1" applyAlignment="1" applyProtection="1">
      <alignment horizontal="center" vertical="center"/>
    </xf>
    <xf numFmtId="0" fontId="73" fillId="4" borderId="25" xfId="0" applyFont="1" applyFill="1" applyBorder="1" applyAlignment="1">
      <alignment vertical="center" wrapText="1"/>
    </xf>
    <xf numFmtId="3" fontId="73" fillId="4" borderId="30" xfId="0" applyNumberFormat="1" applyFont="1" applyFill="1" applyBorder="1" applyAlignment="1">
      <alignment vertical="center"/>
    </xf>
    <xf numFmtId="0" fontId="73" fillId="3" borderId="30" xfId="0" applyFont="1" applyFill="1" applyBorder="1" applyAlignment="1">
      <alignment vertical="center"/>
    </xf>
    <xf numFmtId="3" fontId="73" fillId="3" borderId="30" xfId="1" applyNumberFormat="1" applyFont="1" applyFill="1" applyBorder="1" applyAlignment="1">
      <alignment vertical="center"/>
    </xf>
    <xf numFmtId="0" fontId="70" fillId="2" borderId="33" xfId="0" applyFont="1" applyFill="1" applyBorder="1" applyAlignment="1">
      <alignment horizontal="left" vertical="center" indent="1"/>
    </xf>
    <xf numFmtId="3" fontId="70" fillId="0" borderId="33" xfId="1" applyNumberFormat="1" applyFont="1" applyBorder="1" applyAlignment="1">
      <alignment vertical="center"/>
    </xf>
    <xf numFmtId="3" fontId="70" fillId="0" borderId="33" xfId="0" applyNumberFormat="1" applyFont="1" applyBorder="1" applyAlignment="1">
      <alignment vertical="center"/>
    </xf>
    <xf numFmtId="0" fontId="70" fillId="2" borderId="33" xfId="0" applyFont="1" applyFill="1" applyBorder="1" applyAlignment="1">
      <alignment horizontal="left" vertical="center"/>
    </xf>
    <xf numFmtId="3" fontId="73" fillId="0" borderId="33" xfId="0" applyNumberFormat="1" applyFont="1" applyBorder="1" applyAlignment="1">
      <alignment vertical="center"/>
    </xf>
    <xf numFmtId="0" fontId="70" fillId="0" borderId="33" xfId="0" applyFont="1" applyBorder="1"/>
    <xf numFmtId="3" fontId="70" fillId="0" borderId="33" xfId="0" applyNumberFormat="1" applyFont="1" applyBorder="1"/>
    <xf numFmtId="0" fontId="16" fillId="2" borderId="32" xfId="0" applyNumberFormat="1" applyFont="1" applyFill="1" applyBorder="1" applyAlignment="1" applyProtection="1">
      <protection locked="0"/>
    </xf>
    <xf numFmtId="0" fontId="70" fillId="0" borderId="31" xfId="0" applyFont="1" applyBorder="1"/>
    <xf numFmtId="0" fontId="73" fillId="0" borderId="33" xfId="0" applyFont="1" applyFill="1" applyBorder="1" applyAlignment="1">
      <alignment horizontal="left" vertical="center" wrapText="1" indent="2"/>
    </xf>
    <xf numFmtId="0" fontId="70" fillId="0" borderId="33" xfId="0" applyFont="1" applyFill="1" applyBorder="1" applyAlignment="1">
      <alignment horizontal="left" vertical="center" wrapText="1" indent="5"/>
    </xf>
    <xf numFmtId="0" fontId="70" fillId="0" borderId="33" xfId="0" applyFont="1" applyFill="1" applyBorder="1" applyAlignment="1">
      <alignment vertical="center" wrapText="1"/>
    </xf>
    <xf numFmtId="3" fontId="70" fillId="0" borderId="33" xfId="1" applyNumberFormat="1" applyFont="1" applyFill="1" applyBorder="1" applyAlignment="1">
      <alignment vertical="center"/>
    </xf>
    <xf numFmtId="3" fontId="70" fillId="0" borderId="33" xfId="0" applyNumberFormat="1" applyFont="1" applyFill="1" applyBorder="1" applyAlignment="1">
      <alignment vertical="center"/>
    </xf>
    <xf numFmtId="0" fontId="70" fillId="0" borderId="33" xfId="0" applyFont="1" applyFill="1" applyBorder="1" applyAlignment="1">
      <alignment horizontal="left" vertical="center"/>
    </xf>
    <xf numFmtId="0" fontId="2" fillId="0" borderId="24" xfId="0" applyFont="1" applyFill="1" applyBorder="1" applyAlignment="1">
      <alignment horizontal="justify" vertical="top" wrapText="1"/>
    </xf>
    <xf numFmtId="0" fontId="70" fillId="0" borderId="23" xfId="0" applyFont="1" applyFill="1" applyBorder="1" applyAlignment="1">
      <alignment horizontal="left" vertical="center" wrapText="1" indent="5"/>
    </xf>
    <xf numFmtId="0" fontId="70" fillId="0" borderId="34" xfId="0" applyFont="1" applyFill="1" applyBorder="1" applyAlignment="1">
      <alignment horizontal="left" vertical="center" wrapText="1" indent="5"/>
    </xf>
    <xf numFmtId="3" fontId="70" fillId="0" borderId="34" xfId="1" applyNumberFormat="1" applyFont="1" applyBorder="1" applyAlignment="1">
      <alignment vertical="center"/>
    </xf>
    <xf numFmtId="3" fontId="70" fillId="0" borderId="34" xfId="0" applyNumberFormat="1" applyFont="1" applyBorder="1" applyAlignment="1">
      <alignment vertical="center"/>
    </xf>
    <xf numFmtId="0" fontId="70" fillId="0" borderId="32" xfId="0" applyFont="1" applyBorder="1" applyAlignment="1">
      <alignment vertical="center"/>
    </xf>
    <xf numFmtId="0" fontId="72" fillId="0" borderId="0" xfId="0" applyFont="1" applyAlignment="1">
      <alignment horizontal="left" vertical="top" wrapText="1"/>
    </xf>
    <xf numFmtId="164" fontId="16" fillId="0" borderId="0" xfId="1" applyNumberFormat="1" applyFont="1" applyFill="1" applyBorder="1" applyAlignment="1" applyProtection="1">
      <alignment horizontal="center" vertical="center"/>
    </xf>
    <xf numFmtId="0" fontId="69" fillId="7" borderId="26" xfId="0" applyFont="1" applyFill="1" applyBorder="1" applyAlignment="1">
      <alignment horizontal="center" vertical="center"/>
    </xf>
    <xf numFmtId="0" fontId="69" fillId="7" borderId="1" xfId="0" applyFont="1" applyFill="1" applyBorder="1" applyAlignment="1">
      <alignment horizontal="center" vertical="center"/>
    </xf>
    <xf numFmtId="37" fontId="69" fillId="7" borderId="27" xfId="1" applyNumberFormat="1" applyFont="1" applyFill="1" applyBorder="1" applyAlignment="1" applyProtection="1">
      <alignment horizontal="center"/>
    </xf>
    <xf numFmtId="37" fontId="69" fillId="7" borderId="28" xfId="1" applyNumberFormat="1" applyFont="1" applyFill="1" applyBorder="1" applyAlignment="1" applyProtection="1">
      <alignment horizontal="center"/>
    </xf>
    <xf numFmtId="37" fontId="69" fillId="7" borderId="29" xfId="1" applyNumberFormat="1" applyFont="1" applyFill="1" applyBorder="1" applyAlignment="1" applyProtection="1">
      <alignment horizontal="center"/>
    </xf>
    <xf numFmtId="37" fontId="69" fillId="7" borderId="30" xfId="1" applyNumberFormat="1" applyFont="1" applyFill="1" applyBorder="1" applyAlignment="1" applyProtection="1">
      <alignment horizontal="center" vertical="center" wrapText="1"/>
    </xf>
    <xf numFmtId="0" fontId="0" fillId="0" borderId="0" xfId="0" applyBorder="1" applyAlignment="1">
      <alignment horizontal="center"/>
    </xf>
    <xf numFmtId="0" fontId="67" fillId="0" borderId="0" xfId="0" applyFont="1" applyBorder="1" applyAlignment="1">
      <alignment horizontal="center"/>
    </xf>
    <xf numFmtId="0" fontId="16" fillId="2" borderId="0" xfId="0" applyNumberFormat="1" applyFont="1" applyFill="1" applyBorder="1" applyAlignment="1" applyProtection="1">
      <alignment horizontal="left"/>
      <protection locked="0"/>
    </xf>
  </cellXfs>
  <cellStyles count="2721">
    <cellStyle name="          _x000d__x000a_386grabber=VGA.3GR_x000d__x000a_" xfId="216"/>
    <cellStyle name="=C:\WINNT\SYSTEM32\COMMAND.COM" xfId="3"/>
    <cellStyle name="=C:\WINNT\SYSTEM32\COMMAND.COM 2" xfId="217"/>
    <cellStyle name="=C:\WINNT\SYSTEM32\COMMAND.COM_PEF por ramos y edos 100209b" xfId="218"/>
    <cellStyle name="20% - Accent1 2" xfId="219"/>
    <cellStyle name="20% - Accent2 2" xfId="220"/>
    <cellStyle name="20% - Accent3 2" xfId="221"/>
    <cellStyle name="20% - Accent4 2" xfId="222"/>
    <cellStyle name="20% - Accent5 2" xfId="223"/>
    <cellStyle name="20% - Accent6 2" xfId="224"/>
    <cellStyle name="20% - Énfasis1 2" xfId="225"/>
    <cellStyle name="20% - Énfasis1 2 10" xfId="226"/>
    <cellStyle name="20% - Énfasis1 2 11" xfId="227"/>
    <cellStyle name="20% - Énfasis1 2 12" xfId="228"/>
    <cellStyle name="20% - Énfasis1 2 13" xfId="229"/>
    <cellStyle name="20% - Énfasis1 2 14" xfId="230"/>
    <cellStyle name="20% - Énfasis1 2 15" xfId="231"/>
    <cellStyle name="20% - Énfasis1 2 2" xfId="232"/>
    <cellStyle name="20% - Énfasis1 2 2 2" xfId="233"/>
    <cellStyle name="20% - Énfasis1 2 2 2 2" xfId="234"/>
    <cellStyle name="20% - Énfasis1 2 2 2 2 2" xfId="235"/>
    <cellStyle name="20% - Énfasis1 2 2 3" xfId="236"/>
    <cellStyle name="20% - Énfasis1 2 3" xfId="237"/>
    <cellStyle name="20% - Énfasis1 2 4" xfId="238"/>
    <cellStyle name="20% - Énfasis1 2 5" xfId="239"/>
    <cellStyle name="20% - Énfasis1 2 6" xfId="240"/>
    <cellStyle name="20% - Énfasis1 2 7" xfId="241"/>
    <cellStyle name="20% - Énfasis1 2 8" xfId="242"/>
    <cellStyle name="20% - Énfasis1 2 9" xfId="243"/>
    <cellStyle name="20% - Énfasis1 3" xfId="244"/>
    <cellStyle name="20% - Énfasis1 3 10" xfId="245"/>
    <cellStyle name="20% - Énfasis1 3 11" xfId="246"/>
    <cellStyle name="20% - Énfasis1 3 12" xfId="247"/>
    <cellStyle name="20% - Énfasis1 3 13" xfId="248"/>
    <cellStyle name="20% - Énfasis1 3 14" xfId="249"/>
    <cellStyle name="20% - Énfasis1 3 2" xfId="250"/>
    <cellStyle name="20% - Énfasis1 3 3" xfId="251"/>
    <cellStyle name="20% - Énfasis1 3 4" xfId="252"/>
    <cellStyle name="20% - Énfasis1 3 5" xfId="253"/>
    <cellStyle name="20% - Énfasis1 3 6" xfId="254"/>
    <cellStyle name="20% - Énfasis1 3 7" xfId="255"/>
    <cellStyle name="20% - Énfasis1 3 8" xfId="256"/>
    <cellStyle name="20% - Énfasis1 3 9" xfId="257"/>
    <cellStyle name="20% - Énfasis1 4" xfId="258"/>
    <cellStyle name="20% - Énfasis1 4 10" xfId="259"/>
    <cellStyle name="20% - Énfasis1 4 11" xfId="260"/>
    <cellStyle name="20% - Énfasis1 4 12" xfId="261"/>
    <cellStyle name="20% - Énfasis1 4 13" xfId="262"/>
    <cellStyle name="20% - Énfasis1 4 2" xfId="263"/>
    <cellStyle name="20% - Énfasis1 4 3" xfId="264"/>
    <cellStyle name="20% - Énfasis1 4 4" xfId="265"/>
    <cellStyle name="20% - Énfasis1 4 5" xfId="266"/>
    <cellStyle name="20% - Énfasis1 4 6" xfId="267"/>
    <cellStyle name="20% - Énfasis1 4 7" xfId="268"/>
    <cellStyle name="20% - Énfasis1 4 8" xfId="269"/>
    <cellStyle name="20% - Énfasis1 4 9" xfId="270"/>
    <cellStyle name="20% - Énfasis1 5 10" xfId="271"/>
    <cellStyle name="20% - Énfasis1 5 11" xfId="272"/>
    <cellStyle name="20% - Énfasis1 5 12" xfId="273"/>
    <cellStyle name="20% - Énfasis1 5 2" xfId="274"/>
    <cellStyle name="20% - Énfasis1 5 3" xfId="275"/>
    <cellStyle name="20% - Énfasis1 5 4" xfId="276"/>
    <cellStyle name="20% - Énfasis1 5 5" xfId="277"/>
    <cellStyle name="20% - Énfasis1 5 6" xfId="278"/>
    <cellStyle name="20% - Énfasis1 5 7" xfId="279"/>
    <cellStyle name="20% - Énfasis1 5 8" xfId="280"/>
    <cellStyle name="20% - Énfasis1 5 9" xfId="281"/>
    <cellStyle name="20% - Énfasis2 2" xfId="282"/>
    <cellStyle name="20% - Énfasis2 2 10" xfId="283"/>
    <cellStyle name="20% - Énfasis2 2 11" xfId="284"/>
    <cellStyle name="20% - Énfasis2 2 12" xfId="285"/>
    <cellStyle name="20% - Énfasis2 2 13" xfId="286"/>
    <cellStyle name="20% - Énfasis2 2 14" xfId="287"/>
    <cellStyle name="20% - Énfasis2 2 15" xfId="288"/>
    <cellStyle name="20% - Énfasis2 2 2" xfId="289"/>
    <cellStyle name="20% - Énfasis2 2 2 2" xfId="290"/>
    <cellStyle name="20% - Énfasis2 2 2 2 2" xfId="291"/>
    <cellStyle name="20% - Énfasis2 2 2 2 2 2" xfId="292"/>
    <cellStyle name="20% - Énfasis2 2 2 3" xfId="293"/>
    <cellStyle name="20% - Énfasis2 2 3" xfId="294"/>
    <cellStyle name="20% - Énfasis2 2 4" xfId="295"/>
    <cellStyle name="20% - Énfasis2 2 5" xfId="296"/>
    <cellStyle name="20% - Énfasis2 2 6" xfId="297"/>
    <cellStyle name="20% - Énfasis2 2 7" xfId="298"/>
    <cellStyle name="20% - Énfasis2 2 8" xfId="299"/>
    <cellStyle name="20% - Énfasis2 2 9" xfId="300"/>
    <cellStyle name="20% - Énfasis2 3" xfId="301"/>
    <cellStyle name="20% - Énfasis2 3 10" xfId="302"/>
    <cellStyle name="20% - Énfasis2 3 11" xfId="303"/>
    <cellStyle name="20% - Énfasis2 3 12" xfId="304"/>
    <cellStyle name="20% - Énfasis2 3 13" xfId="305"/>
    <cellStyle name="20% - Énfasis2 3 14" xfId="306"/>
    <cellStyle name="20% - Énfasis2 3 2" xfId="307"/>
    <cellStyle name="20% - Énfasis2 3 3" xfId="308"/>
    <cellStyle name="20% - Énfasis2 3 4" xfId="309"/>
    <cellStyle name="20% - Énfasis2 3 5" xfId="310"/>
    <cellStyle name="20% - Énfasis2 3 6" xfId="311"/>
    <cellStyle name="20% - Énfasis2 3 7" xfId="312"/>
    <cellStyle name="20% - Énfasis2 3 8" xfId="313"/>
    <cellStyle name="20% - Énfasis2 3 9" xfId="314"/>
    <cellStyle name="20% - Énfasis2 4" xfId="315"/>
    <cellStyle name="20% - Énfasis2 4 10" xfId="316"/>
    <cellStyle name="20% - Énfasis2 4 11" xfId="317"/>
    <cellStyle name="20% - Énfasis2 4 12" xfId="318"/>
    <cellStyle name="20% - Énfasis2 4 13" xfId="319"/>
    <cellStyle name="20% - Énfasis2 4 2" xfId="320"/>
    <cellStyle name="20% - Énfasis2 4 3" xfId="321"/>
    <cellStyle name="20% - Énfasis2 4 4" xfId="322"/>
    <cellStyle name="20% - Énfasis2 4 5" xfId="323"/>
    <cellStyle name="20% - Énfasis2 4 6" xfId="324"/>
    <cellStyle name="20% - Énfasis2 4 7" xfId="325"/>
    <cellStyle name="20% - Énfasis2 4 8" xfId="326"/>
    <cellStyle name="20% - Énfasis2 4 9" xfId="327"/>
    <cellStyle name="20% - Énfasis2 5 10" xfId="328"/>
    <cellStyle name="20% - Énfasis2 5 11" xfId="329"/>
    <cellStyle name="20% - Énfasis2 5 12" xfId="330"/>
    <cellStyle name="20% - Énfasis2 5 2" xfId="331"/>
    <cellStyle name="20% - Énfasis2 5 3" xfId="332"/>
    <cellStyle name="20% - Énfasis2 5 4" xfId="333"/>
    <cellStyle name="20% - Énfasis2 5 5" xfId="334"/>
    <cellStyle name="20% - Énfasis2 5 6" xfId="335"/>
    <cellStyle name="20% - Énfasis2 5 7" xfId="336"/>
    <cellStyle name="20% - Énfasis2 5 8" xfId="337"/>
    <cellStyle name="20% - Énfasis2 5 9" xfId="338"/>
    <cellStyle name="20% - Énfasis3 2" xfId="339"/>
    <cellStyle name="20% - Énfasis3 2 10" xfId="340"/>
    <cellStyle name="20% - Énfasis3 2 11" xfId="341"/>
    <cellStyle name="20% - Énfasis3 2 12" xfId="342"/>
    <cellStyle name="20% - Énfasis3 2 13" xfId="343"/>
    <cellStyle name="20% - Énfasis3 2 14" xfId="344"/>
    <cellStyle name="20% - Énfasis3 2 15" xfId="345"/>
    <cellStyle name="20% - Énfasis3 2 2" xfId="346"/>
    <cellStyle name="20% - Énfasis3 2 2 2" xfId="347"/>
    <cellStyle name="20% - Énfasis3 2 2 2 2" xfId="348"/>
    <cellStyle name="20% - Énfasis3 2 2 2 2 2" xfId="349"/>
    <cellStyle name="20% - Énfasis3 2 2 3" xfId="350"/>
    <cellStyle name="20% - Énfasis3 2 3" xfId="351"/>
    <cellStyle name="20% - Énfasis3 2 4" xfId="352"/>
    <cellStyle name="20% - Énfasis3 2 5" xfId="353"/>
    <cellStyle name="20% - Énfasis3 2 6" xfId="354"/>
    <cellStyle name="20% - Énfasis3 2 7" xfId="355"/>
    <cellStyle name="20% - Énfasis3 2 8" xfId="356"/>
    <cellStyle name="20% - Énfasis3 2 9" xfId="357"/>
    <cellStyle name="20% - Énfasis3 3" xfId="358"/>
    <cellStyle name="20% - Énfasis3 3 10" xfId="359"/>
    <cellStyle name="20% - Énfasis3 3 11" xfId="360"/>
    <cellStyle name="20% - Énfasis3 3 12" xfId="361"/>
    <cellStyle name="20% - Énfasis3 3 13" xfId="362"/>
    <cellStyle name="20% - Énfasis3 3 14" xfId="363"/>
    <cellStyle name="20% - Énfasis3 3 2" xfId="364"/>
    <cellStyle name="20% - Énfasis3 3 3" xfId="365"/>
    <cellStyle name="20% - Énfasis3 3 4" xfId="366"/>
    <cellStyle name="20% - Énfasis3 3 5" xfId="367"/>
    <cellStyle name="20% - Énfasis3 3 6" xfId="368"/>
    <cellStyle name="20% - Énfasis3 3 7" xfId="369"/>
    <cellStyle name="20% - Énfasis3 3 8" xfId="370"/>
    <cellStyle name="20% - Énfasis3 3 9" xfId="371"/>
    <cellStyle name="20% - Énfasis3 4" xfId="372"/>
    <cellStyle name="20% - Énfasis3 4 10" xfId="373"/>
    <cellStyle name="20% - Énfasis3 4 11" xfId="374"/>
    <cellStyle name="20% - Énfasis3 4 12" xfId="375"/>
    <cellStyle name="20% - Énfasis3 4 13" xfId="376"/>
    <cellStyle name="20% - Énfasis3 4 2" xfId="377"/>
    <cellStyle name="20% - Énfasis3 4 3" xfId="378"/>
    <cellStyle name="20% - Énfasis3 4 4" xfId="379"/>
    <cellStyle name="20% - Énfasis3 4 5" xfId="380"/>
    <cellStyle name="20% - Énfasis3 4 6" xfId="381"/>
    <cellStyle name="20% - Énfasis3 4 7" xfId="382"/>
    <cellStyle name="20% - Énfasis3 4 8" xfId="383"/>
    <cellStyle name="20% - Énfasis3 4 9" xfId="384"/>
    <cellStyle name="20% - Énfasis3 5 10" xfId="385"/>
    <cellStyle name="20% - Énfasis3 5 11" xfId="386"/>
    <cellStyle name="20% - Énfasis3 5 12" xfId="387"/>
    <cellStyle name="20% - Énfasis3 5 2" xfId="388"/>
    <cellStyle name="20% - Énfasis3 5 3" xfId="389"/>
    <cellStyle name="20% - Énfasis3 5 4" xfId="390"/>
    <cellStyle name="20% - Énfasis3 5 5" xfId="391"/>
    <cellStyle name="20% - Énfasis3 5 6" xfId="392"/>
    <cellStyle name="20% - Énfasis3 5 7" xfId="393"/>
    <cellStyle name="20% - Énfasis3 5 8" xfId="394"/>
    <cellStyle name="20% - Énfasis3 5 9" xfId="395"/>
    <cellStyle name="20% - Énfasis4 2" xfId="396"/>
    <cellStyle name="20% - Énfasis4 2 10" xfId="397"/>
    <cellStyle name="20% - Énfasis4 2 11" xfId="398"/>
    <cellStyle name="20% - Énfasis4 2 12" xfId="399"/>
    <cellStyle name="20% - Énfasis4 2 13" xfId="400"/>
    <cellStyle name="20% - Énfasis4 2 14" xfId="401"/>
    <cellStyle name="20% - Énfasis4 2 15" xfId="402"/>
    <cellStyle name="20% - Énfasis4 2 2" xfId="403"/>
    <cellStyle name="20% - Énfasis4 2 2 2" xfId="404"/>
    <cellStyle name="20% - Énfasis4 2 2 2 2" xfId="405"/>
    <cellStyle name="20% - Énfasis4 2 2 2 2 2" xfId="406"/>
    <cellStyle name="20% - Énfasis4 2 2 3" xfId="407"/>
    <cellStyle name="20% - Énfasis4 2 3" xfId="408"/>
    <cellStyle name="20% - Énfasis4 2 4" xfId="409"/>
    <cellStyle name="20% - Énfasis4 2 5" xfId="410"/>
    <cellStyle name="20% - Énfasis4 2 6" xfId="411"/>
    <cellStyle name="20% - Énfasis4 2 7" xfId="412"/>
    <cellStyle name="20% - Énfasis4 2 8" xfId="413"/>
    <cellStyle name="20% - Énfasis4 2 9" xfId="414"/>
    <cellStyle name="20% - Énfasis4 3" xfId="415"/>
    <cellStyle name="20% - Énfasis4 3 10" xfId="416"/>
    <cellStyle name="20% - Énfasis4 3 11" xfId="417"/>
    <cellStyle name="20% - Énfasis4 3 12" xfId="418"/>
    <cellStyle name="20% - Énfasis4 3 13" xfId="419"/>
    <cellStyle name="20% - Énfasis4 3 14" xfId="420"/>
    <cellStyle name="20% - Énfasis4 3 2" xfId="421"/>
    <cellStyle name="20% - Énfasis4 3 3" xfId="422"/>
    <cellStyle name="20% - Énfasis4 3 4" xfId="423"/>
    <cellStyle name="20% - Énfasis4 3 5" xfId="424"/>
    <cellStyle name="20% - Énfasis4 3 6" xfId="425"/>
    <cellStyle name="20% - Énfasis4 3 7" xfId="426"/>
    <cellStyle name="20% - Énfasis4 3 8" xfId="427"/>
    <cellStyle name="20% - Énfasis4 3 9" xfId="428"/>
    <cellStyle name="20% - Énfasis4 4" xfId="429"/>
    <cellStyle name="20% - Énfasis4 4 10" xfId="430"/>
    <cellStyle name="20% - Énfasis4 4 11" xfId="431"/>
    <cellStyle name="20% - Énfasis4 4 12" xfId="432"/>
    <cellStyle name="20% - Énfasis4 4 13" xfId="433"/>
    <cellStyle name="20% - Énfasis4 4 2" xfId="434"/>
    <cellStyle name="20% - Énfasis4 4 3" xfId="435"/>
    <cellStyle name="20% - Énfasis4 4 4" xfId="436"/>
    <cellStyle name="20% - Énfasis4 4 5" xfId="437"/>
    <cellStyle name="20% - Énfasis4 4 6" xfId="438"/>
    <cellStyle name="20% - Énfasis4 4 7" xfId="439"/>
    <cellStyle name="20% - Énfasis4 4 8" xfId="440"/>
    <cellStyle name="20% - Énfasis4 4 9" xfId="441"/>
    <cellStyle name="20% - Énfasis4 5 10" xfId="442"/>
    <cellStyle name="20% - Énfasis4 5 11" xfId="443"/>
    <cellStyle name="20% - Énfasis4 5 12" xfId="444"/>
    <cellStyle name="20% - Énfasis4 5 2" xfId="445"/>
    <cellStyle name="20% - Énfasis4 5 3" xfId="446"/>
    <cellStyle name="20% - Énfasis4 5 4" xfId="447"/>
    <cellStyle name="20% - Énfasis4 5 5" xfId="448"/>
    <cellStyle name="20% - Énfasis4 5 6" xfId="449"/>
    <cellStyle name="20% - Énfasis4 5 7" xfId="450"/>
    <cellStyle name="20% - Énfasis4 5 8" xfId="451"/>
    <cellStyle name="20% - Énfasis4 5 9" xfId="452"/>
    <cellStyle name="20% - Énfasis5 2" xfId="453"/>
    <cellStyle name="20% - Énfasis5 2 10" xfId="454"/>
    <cellStyle name="20% - Énfasis5 2 11" xfId="455"/>
    <cellStyle name="20% - Énfasis5 2 12" xfId="456"/>
    <cellStyle name="20% - Énfasis5 2 13" xfId="457"/>
    <cellStyle name="20% - Énfasis5 2 14" xfId="458"/>
    <cellStyle name="20% - Énfasis5 2 2" xfId="459"/>
    <cellStyle name="20% - Énfasis5 2 2 2" xfId="460"/>
    <cellStyle name="20% - Énfasis5 2 2 2 2" xfId="461"/>
    <cellStyle name="20% - Énfasis5 2 2 2 2 2" xfId="462"/>
    <cellStyle name="20% - Énfasis5 2 2 3" xfId="463"/>
    <cellStyle name="20% - Énfasis5 2 3" xfId="464"/>
    <cellStyle name="20% - Énfasis5 2 4" xfId="465"/>
    <cellStyle name="20% - Énfasis5 2 5" xfId="466"/>
    <cellStyle name="20% - Énfasis5 2 6" xfId="467"/>
    <cellStyle name="20% - Énfasis5 2 7" xfId="468"/>
    <cellStyle name="20% - Énfasis5 2 8" xfId="469"/>
    <cellStyle name="20% - Énfasis5 2 9" xfId="470"/>
    <cellStyle name="20% - Énfasis5 3" xfId="471"/>
    <cellStyle name="20% - Énfasis5 3 10" xfId="472"/>
    <cellStyle name="20% - Énfasis5 3 11" xfId="473"/>
    <cellStyle name="20% - Énfasis5 3 12" xfId="474"/>
    <cellStyle name="20% - Énfasis5 3 13" xfId="475"/>
    <cellStyle name="20% - Énfasis5 3 2" xfId="476"/>
    <cellStyle name="20% - Énfasis5 3 3" xfId="477"/>
    <cellStyle name="20% - Énfasis5 3 4" xfId="478"/>
    <cellStyle name="20% - Énfasis5 3 5" xfId="479"/>
    <cellStyle name="20% - Énfasis5 3 6" xfId="480"/>
    <cellStyle name="20% - Énfasis5 3 7" xfId="481"/>
    <cellStyle name="20% - Énfasis5 3 8" xfId="482"/>
    <cellStyle name="20% - Énfasis5 3 9" xfId="483"/>
    <cellStyle name="20% - Énfasis5 4" xfId="484"/>
    <cellStyle name="20% - Énfasis5 4 10" xfId="485"/>
    <cellStyle name="20% - Énfasis5 4 11" xfId="486"/>
    <cellStyle name="20% - Énfasis5 4 12" xfId="487"/>
    <cellStyle name="20% - Énfasis5 4 13" xfId="488"/>
    <cellStyle name="20% - Énfasis5 4 2" xfId="489"/>
    <cellStyle name="20% - Énfasis5 4 3" xfId="490"/>
    <cellStyle name="20% - Énfasis5 4 4" xfId="491"/>
    <cellStyle name="20% - Énfasis5 4 5" xfId="492"/>
    <cellStyle name="20% - Énfasis5 4 6" xfId="493"/>
    <cellStyle name="20% - Énfasis5 4 7" xfId="494"/>
    <cellStyle name="20% - Énfasis5 4 8" xfId="495"/>
    <cellStyle name="20% - Énfasis5 4 9" xfId="496"/>
    <cellStyle name="20% - Énfasis5 5 10" xfId="497"/>
    <cellStyle name="20% - Énfasis5 5 11" xfId="498"/>
    <cellStyle name="20% - Énfasis5 5 12" xfId="499"/>
    <cellStyle name="20% - Énfasis5 5 2" xfId="500"/>
    <cellStyle name="20% - Énfasis5 5 3" xfId="501"/>
    <cellStyle name="20% - Énfasis5 5 4" xfId="502"/>
    <cellStyle name="20% - Énfasis5 5 5" xfId="503"/>
    <cellStyle name="20% - Énfasis5 5 6" xfId="504"/>
    <cellStyle name="20% - Énfasis5 5 7" xfId="505"/>
    <cellStyle name="20% - Énfasis5 5 8" xfId="506"/>
    <cellStyle name="20% - Énfasis5 5 9" xfId="507"/>
    <cellStyle name="20% - Énfasis6 2" xfId="508"/>
    <cellStyle name="20% - Énfasis6 2 10" xfId="509"/>
    <cellStyle name="20% - Énfasis6 2 11" xfId="510"/>
    <cellStyle name="20% - Énfasis6 2 12" xfId="511"/>
    <cellStyle name="20% - Énfasis6 2 13" xfId="512"/>
    <cellStyle name="20% - Énfasis6 2 14" xfId="513"/>
    <cellStyle name="20% - Énfasis6 2 2" xfId="514"/>
    <cellStyle name="20% - Énfasis6 2 2 2" xfId="515"/>
    <cellStyle name="20% - Énfasis6 2 2 2 2" xfId="516"/>
    <cellStyle name="20% - Énfasis6 2 2 2 2 2" xfId="517"/>
    <cellStyle name="20% - Énfasis6 2 2 3" xfId="518"/>
    <cellStyle name="20% - Énfasis6 2 3" xfId="519"/>
    <cellStyle name="20% - Énfasis6 2 4" xfId="520"/>
    <cellStyle name="20% - Énfasis6 2 5" xfId="521"/>
    <cellStyle name="20% - Énfasis6 2 6" xfId="522"/>
    <cellStyle name="20% - Énfasis6 2 7" xfId="523"/>
    <cellStyle name="20% - Énfasis6 2 8" xfId="524"/>
    <cellStyle name="20% - Énfasis6 2 9" xfId="525"/>
    <cellStyle name="20% - Énfasis6 3" xfId="526"/>
    <cellStyle name="20% - Énfasis6 3 10" xfId="527"/>
    <cellStyle name="20% - Énfasis6 3 11" xfId="528"/>
    <cellStyle name="20% - Énfasis6 3 12" xfId="529"/>
    <cellStyle name="20% - Énfasis6 3 13" xfId="530"/>
    <cellStyle name="20% - Énfasis6 3 2" xfId="531"/>
    <cellStyle name="20% - Énfasis6 3 3" xfId="532"/>
    <cellStyle name="20% - Énfasis6 3 4" xfId="533"/>
    <cellStyle name="20% - Énfasis6 3 5" xfId="534"/>
    <cellStyle name="20% - Énfasis6 3 6" xfId="535"/>
    <cellStyle name="20% - Énfasis6 3 7" xfId="536"/>
    <cellStyle name="20% - Énfasis6 3 8" xfId="537"/>
    <cellStyle name="20% - Énfasis6 3 9" xfId="538"/>
    <cellStyle name="20% - Énfasis6 4" xfId="539"/>
    <cellStyle name="20% - Énfasis6 4 10" xfId="540"/>
    <cellStyle name="20% - Énfasis6 4 11" xfId="541"/>
    <cellStyle name="20% - Énfasis6 4 12" xfId="542"/>
    <cellStyle name="20% - Énfasis6 4 13" xfId="543"/>
    <cellStyle name="20% - Énfasis6 4 2" xfId="544"/>
    <cellStyle name="20% - Énfasis6 4 3" xfId="545"/>
    <cellStyle name="20% - Énfasis6 4 4" xfId="546"/>
    <cellStyle name="20% - Énfasis6 4 5" xfId="547"/>
    <cellStyle name="20% - Énfasis6 4 6" xfId="548"/>
    <cellStyle name="20% - Énfasis6 4 7" xfId="549"/>
    <cellStyle name="20% - Énfasis6 4 8" xfId="550"/>
    <cellStyle name="20% - Énfasis6 4 9" xfId="551"/>
    <cellStyle name="20% - Énfasis6 5 10" xfId="552"/>
    <cellStyle name="20% - Énfasis6 5 11" xfId="553"/>
    <cellStyle name="20% - Énfasis6 5 12" xfId="554"/>
    <cellStyle name="20% - Énfasis6 5 2" xfId="555"/>
    <cellStyle name="20% - Énfasis6 5 3" xfId="556"/>
    <cellStyle name="20% - Énfasis6 5 4" xfId="557"/>
    <cellStyle name="20% - Énfasis6 5 5" xfId="558"/>
    <cellStyle name="20% - Énfasis6 5 6" xfId="559"/>
    <cellStyle name="20% - Énfasis6 5 7" xfId="560"/>
    <cellStyle name="20% - Énfasis6 5 8" xfId="561"/>
    <cellStyle name="20% - Énfasis6 5 9" xfId="562"/>
    <cellStyle name="40% - Accent1 2" xfId="563"/>
    <cellStyle name="40% - Accent2 2" xfId="564"/>
    <cellStyle name="40% - Accent3 2" xfId="565"/>
    <cellStyle name="40% - Accent4 2" xfId="566"/>
    <cellStyle name="40% - Accent5 2" xfId="567"/>
    <cellStyle name="40% - Accent6 2" xfId="568"/>
    <cellStyle name="40% - Énfasis1 2" xfId="569"/>
    <cellStyle name="40% - Énfasis1 2 10" xfId="570"/>
    <cellStyle name="40% - Énfasis1 2 11" xfId="571"/>
    <cellStyle name="40% - Énfasis1 2 12" xfId="572"/>
    <cellStyle name="40% - Énfasis1 2 13" xfId="573"/>
    <cellStyle name="40% - Énfasis1 2 14" xfId="574"/>
    <cellStyle name="40% - Énfasis1 2 2" xfId="575"/>
    <cellStyle name="40% - Énfasis1 2 2 2" xfId="576"/>
    <cellStyle name="40% - Énfasis1 2 2 2 2" xfId="577"/>
    <cellStyle name="40% - Énfasis1 2 2 2 2 2" xfId="578"/>
    <cellStyle name="40% - Énfasis1 2 2 3" xfId="579"/>
    <cellStyle name="40% - Énfasis1 2 3" xfId="580"/>
    <cellStyle name="40% - Énfasis1 2 4" xfId="581"/>
    <cellStyle name="40% - Énfasis1 2 5" xfId="582"/>
    <cellStyle name="40% - Énfasis1 2 6" xfId="583"/>
    <cellStyle name="40% - Énfasis1 2 7" xfId="584"/>
    <cellStyle name="40% - Énfasis1 2 8" xfId="585"/>
    <cellStyle name="40% - Énfasis1 2 9" xfId="586"/>
    <cellStyle name="40% - Énfasis1 3" xfId="587"/>
    <cellStyle name="40% - Énfasis1 3 10" xfId="588"/>
    <cellStyle name="40% - Énfasis1 3 11" xfId="589"/>
    <cellStyle name="40% - Énfasis1 3 12" xfId="590"/>
    <cellStyle name="40% - Énfasis1 3 13" xfId="591"/>
    <cellStyle name="40% - Énfasis1 3 2" xfId="592"/>
    <cellStyle name="40% - Énfasis1 3 3" xfId="593"/>
    <cellStyle name="40% - Énfasis1 3 4" xfId="594"/>
    <cellStyle name="40% - Énfasis1 3 5" xfId="595"/>
    <cellStyle name="40% - Énfasis1 3 6" xfId="596"/>
    <cellStyle name="40% - Énfasis1 3 7" xfId="597"/>
    <cellStyle name="40% - Énfasis1 3 8" xfId="598"/>
    <cellStyle name="40% - Énfasis1 3 9" xfId="599"/>
    <cellStyle name="40% - Énfasis1 4" xfId="600"/>
    <cellStyle name="40% - Énfasis1 4 10" xfId="601"/>
    <cellStyle name="40% - Énfasis1 4 11" xfId="602"/>
    <cellStyle name="40% - Énfasis1 4 12" xfId="603"/>
    <cellStyle name="40% - Énfasis1 4 13" xfId="604"/>
    <cellStyle name="40% - Énfasis1 4 2" xfId="605"/>
    <cellStyle name="40% - Énfasis1 4 3" xfId="606"/>
    <cellStyle name="40% - Énfasis1 4 4" xfId="607"/>
    <cellStyle name="40% - Énfasis1 4 5" xfId="608"/>
    <cellStyle name="40% - Énfasis1 4 6" xfId="609"/>
    <cellStyle name="40% - Énfasis1 4 7" xfId="610"/>
    <cellStyle name="40% - Énfasis1 4 8" xfId="611"/>
    <cellStyle name="40% - Énfasis1 4 9" xfId="612"/>
    <cellStyle name="40% - Énfasis1 5 10" xfId="613"/>
    <cellStyle name="40% - Énfasis1 5 11" xfId="614"/>
    <cellStyle name="40% - Énfasis1 5 12" xfId="615"/>
    <cellStyle name="40% - Énfasis1 5 2" xfId="616"/>
    <cellStyle name="40% - Énfasis1 5 3" xfId="617"/>
    <cellStyle name="40% - Énfasis1 5 4" xfId="618"/>
    <cellStyle name="40% - Énfasis1 5 5" xfId="619"/>
    <cellStyle name="40% - Énfasis1 5 6" xfId="620"/>
    <cellStyle name="40% - Énfasis1 5 7" xfId="621"/>
    <cellStyle name="40% - Énfasis1 5 8" xfId="622"/>
    <cellStyle name="40% - Énfasis1 5 9" xfId="623"/>
    <cellStyle name="40% - Énfasis2 2" xfId="624"/>
    <cellStyle name="40% - Énfasis2 2 10" xfId="625"/>
    <cellStyle name="40% - Énfasis2 2 11" xfId="626"/>
    <cellStyle name="40% - Énfasis2 2 12" xfId="627"/>
    <cellStyle name="40% - Énfasis2 2 13" xfId="628"/>
    <cellStyle name="40% - Énfasis2 2 14" xfId="629"/>
    <cellStyle name="40% - Énfasis2 2 2" xfId="630"/>
    <cellStyle name="40% - Énfasis2 2 2 2" xfId="631"/>
    <cellStyle name="40% - Énfasis2 2 2 2 2" xfId="632"/>
    <cellStyle name="40% - Énfasis2 2 2 2 2 2" xfId="633"/>
    <cellStyle name="40% - Énfasis2 2 2 3" xfId="634"/>
    <cellStyle name="40% - Énfasis2 2 3" xfId="635"/>
    <cellStyle name="40% - Énfasis2 2 4" xfId="636"/>
    <cellStyle name="40% - Énfasis2 2 5" xfId="637"/>
    <cellStyle name="40% - Énfasis2 2 6" xfId="638"/>
    <cellStyle name="40% - Énfasis2 2 7" xfId="639"/>
    <cellStyle name="40% - Énfasis2 2 8" xfId="640"/>
    <cellStyle name="40% - Énfasis2 2 9" xfId="641"/>
    <cellStyle name="40% - Énfasis2 3" xfId="642"/>
    <cellStyle name="40% - Énfasis2 3 10" xfId="643"/>
    <cellStyle name="40% - Énfasis2 3 11" xfId="644"/>
    <cellStyle name="40% - Énfasis2 3 12" xfId="645"/>
    <cellStyle name="40% - Énfasis2 3 13" xfId="646"/>
    <cellStyle name="40% - Énfasis2 3 2" xfId="647"/>
    <cellStyle name="40% - Énfasis2 3 3" xfId="648"/>
    <cellStyle name="40% - Énfasis2 3 4" xfId="649"/>
    <cellStyle name="40% - Énfasis2 3 5" xfId="650"/>
    <cellStyle name="40% - Énfasis2 3 6" xfId="651"/>
    <cellStyle name="40% - Énfasis2 3 7" xfId="652"/>
    <cellStyle name="40% - Énfasis2 3 8" xfId="653"/>
    <cellStyle name="40% - Énfasis2 3 9" xfId="654"/>
    <cellStyle name="40% - Énfasis2 4" xfId="655"/>
    <cellStyle name="40% - Énfasis2 4 10" xfId="656"/>
    <cellStyle name="40% - Énfasis2 4 11" xfId="657"/>
    <cellStyle name="40% - Énfasis2 4 12" xfId="658"/>
    <cellStyle name="40% - Énfasis2 4 13" xfId="659"/>
    <cellStyle name="40% - Énfasis2 4 2" xfId="660"/>
    <cellStyle name="40% - Énfasis2 4 3" xfId="661"/>
    <cellStyle name="40% - Énfasis2 4 4" xfId="662"/>
    <cellStyle name="40% - Énfasis2 4 5" xfId="663"/>
    <cellStyle name="40% - Énfasis2 4 6" xfId="664"/>
    <cellStyle name="40% - Énfasis2 4 7" xfId="665"/>
    <cellStyle name="40% - Énfasis2 4 8" xfId="666"/>
    <cellStyle name="40% - Énfasis2 4 9" xfId="667"/>
    <cellStyle name="40% - Énfasis2 5 10" xfId="668"/>
    <cellStyle name="40% - Énfasis2 5 11" xfId="669"/>
    <cellStyle name="40% - Énfasis2 5 12" xfId="670"/>
    <cellStyle name="40% - Énfasis2 5 2" xfId="671"/>
    <cellStyle name="40% - Énfasis2 5 3" xfId="672"/>
    <cellStyle name="40% - Énfasis2 5 4" xfId="673"/>
    <cellStyle name="40% - Énfasis2 5 5" xfId="674"/>
    <cellStyle name="40% - Énfasis2 5 6" xfId="675"/>
    <cellStyle name="40% - Énfasis2 5 7" xfId="676"/>
    <cellStyle name="40% - Énfasis2 5 8" xfId="677"/>
    <cellStyle name="40% - Énfasis2 5 9" xfId="678"/>
    <cellStyle name="40% - Énfasis3 2" xfId="679"/>
    <cellStyle name="40% - Énfasis3 2 10" xfId="680"/>
    <cellStyle name="40% - Énfasis3 2 11" xfId="681"/>
    <cellStyle name="40% - Énfasis3 2 12" xfId="682"/>
    <cellStyle name="40% - Énfasis3 2 13" xfId="683"/>
    <cellStyle name="40% - Énfasis3 2 14" xfId="684"/>
    <cellStyle name="40% - Énfasis3 2 15" xfId="685"/>
    <cellStyle name="40% - Énfasis3 2 2" xfId="686"/>
    <cellStyle name="40% - Énfasis3 2 2 2" xfId="687"/>
    <cellStyle name="40% - Énfasis3 2 2 2 2" xfId="688"/>
    <cellStyle name="40% - Énfasis3 2 2 2 2 2" xfId="689"/>
    <cellStyle name="40% - Énfasis3 2 2 3" xfId="690"/>
    <cellStyle name="40% - Énfasis3 2 3" xfId="691"/>
    <cellStyle name="40% - Énfasis3 2 4" xfId="692"/>
    <cellStyle name="40% - Énfasis3 2 5" xfId="693"/>
    <cellStyle name="40% - Énfasis3 2 6" xfId="694"/>
    <cellStyle name="40% - Énfasis3 2 7" xfId="695"/>
    <cellStyle name="40% - Énfasis3 2 8" xfId="696"/>
    <cellStyle name="40% - Énfasis3 2 9" xfId="697"/>
    <cellStyle name="40% - Énfasis3 3" xfId="698"/>
    <cellStyle name="40% - Énfasis3 3 10" xfId="699"/>
    <cellStyle name="40% - Énfasis3 3 11" xfId="700"/>
    <cellStyle name="40% - Énfasis3 3 12" xfId="701"/>
    <cellStyle name="40% - Énfasis3 3 13" xfId="702"/>
    <cellStyle name="40% - Énfasis3 3 14" xfId="703"/>
    <cellStyle name="40% - Énfasis3 3 2" xfId="704"/>
    <cellStyle name="40% - Énfasis3 3 3" xfId="705"/>
    <cellStyle name="40% - Énfasis3 3 4" xfId="706"/>
    <cellStyle name="40% - Énfasis3 3 5" xfId="707"/>
    <cellStyle name="40% - Énfasis3 3 6" xfId="708"/>
    <cellStyle name="40% - Énfasis3 3 7" xfId="709"/>
    <cellStyle name="40% - Énfasis3 3 8" xfId="710"/>
    <cellStyle name="40% - Énfasis3 3 9" xfId="711"/>
    <cellStyle name="40% - Énfasis3 4" xfId="712"/>
    <cellStyle name="40% - Énfasis3 4 10" xfId="713"/>
    <cellStyle name="40% - Énfasis3 4 11" xfId="714"/>
    <cellStyle name="40% - Énfasis3 4 12" xfId="715"/>
    <cellStyle name="40% - Énfasis3 4 13" xfId="716"/>
    <cellStyle name="40% - Énfasis3 4 2" xfId="717"/>
    <cellStyle name="40% - Énfasis3 4 3" xfId="718"/>
    <cellStyle name="40% - Énfasis3 4 4" xfId="719"/>
    <cellStyle name="40% - Énfasis3 4 5" xfId="720"/>
    <cellStyle name="40% - Énfasis3 4 6" xfId="721"/>
    <cellStyle name="40% - Énfasis3 4 7" xfId="722"/>
    <cellStyle name="40% - Énfasis3 4 8" xfId="723"/>
    <cellStyle name="40% - Énfasis3 4 9" xfId="724"/>
    <cellStyle name="40% - Énfasis3 5 10" xfId="725"/>
    <cellStyle name="40% - Énfasis3 5 11" xfId="726"/>
    <cellStyle name="40% - Énfasis3 5 12" xfId="727"/>
    <cellStyle name="40% - Énfasis3 5 2" xfId="728"/>
    <cellStyle name="40% - Énfasis3 5 3" xfId="729"/>
    <cellStyle name="40% - Énfasis3 5 4" xfId="730"/>
    <cellStyle name="40% - Énfasis3 5 5" xfId="731"/>
    <cellStyle name="40% - Énfasis3 5 6" xfId="732"/>
    <cellStyle name="40% - Énfasis3 5 7" xfId="733"/>
    <cellStyle name="40% - Énfasis3 5 8" xfId="734"/>
    <cellStyle name="40% - Énfasis3 5 9" xfId="735"/>
    <cellStyle name="40% - Énfasis4 2" xfId="736"/>
    <cellStyle name="40% - Énfasis4 2 10" xfId="737"/>
    <cellStyle name="40% - Énfasis4 2 11" xfId="738"/>
    <cellStyle name="40% - Énfasis4 2 12" xfId="739"/>
    <cellStyle name="40% - Énfasis4 2 13" xfId="740"/>
    <cellStyle name="40% - Énfasis4 2 14" xfId="741"/>
    <cellStyle name="40% - Énfasis4 2 2" xfId="742"/>
    <cellStyle name="40% - Énfasis4 2 2 2" xfId="743"/>
    <cellStyle name="40% - Énfasis4 2 2 2 2" xfId="744"/>
    <cellStyle name="40% - Énfasis4 2 2 2 2 2" xfId="745"/>
    <cellStyle name="40% - Énfasis4 2 2 3" xfId="746"/>
    <cellStyle name="40% - Énfasis4 2 3" xfId="747"/>
    <cellStyle name="40% - Énfasis4 2 4" xfId="748"/>
    <cellStyle name="40% - Énfasis4 2 5" xfId="749"/>
    <cellStyle name="40% - Énfasis4 2 6" xfId="750"/>
    <cellStyle name="40% - Énfasis4 2 7" xfId="751"/>
    <cellStyle name="40% - Énfasis4 2 8" xfId="752"/>
    <cellStyle name="40% - Énfasis4 2 9" xfId="753"/>
    <cellStyle name="40% - Énfasis4 3" xfId="754"/>
    <cellStyle name="40% - Énfasis4 3 10" xfId="755"/>
    <cellStyle name="40% - Énfasis4 3 11" xfId="756"/>
    <cellStyle name="40% - Énfasis4 3 12" xfId="757"/>
    <cellStyle name="40% - Énfasis4 3 13" xfId="758"/>
    <cellStyle name="40% - Énfasis4 3 2" xfId="759"/>
    <cellStyle name="40% - Énfasis4 3 3" xfId="760"/>
    <cellStyle name="40% - Énfasis4 3 4" xfId="761"/>
    <cellStyle name="40% - Énfasis4 3 5" xfId="762"/>
    <cellStyle name="40% - Énfasis4 3 6" xfId="763"/>
    <cellStyle name="40% - Énfasis4 3 7" xfId="764"/>
    <cellStyle name="40% - Énfasis4 3 8" xfId="765"/>
    <cellStyle name="40% - Énfasis4 3 9" xfId="766"/>
    <cellStyle name="40% - Énfasis4 4" xfId="767"/>
    <cellStyle name="40% - Énfasis4 4 10" xfId="768"/>
    <cellStyle name="40% - Énfasis4 4 11" xfId="769"/>
    <cellStyle name="40% - Énfasis4 4 12" xfId="770"/>
    <cellStyle name="40% - Énfasis4 4 13" xfId="771"/>
    <cellStyle name="40% - Énfasis4 4 2" xfId="772"/>
    <cellStyle name="40% - Énfasis4 4 3" xfId="773"/>
    <cellStyle name="40% - Énfasis4 4 4" xfId="774"/>
    <cellStyle name="40% - Énfasis4 4 5" xfId="775"/>
    <cellStyle name="40% - Énfasis4 4 6" xfId="776"/>
    <cellStyle name="40% - Énfasis4 4 7" xfId="777"/>
    <cellStyle name="40% - Énfasis4 4 8" xfId="778"/>
    <cellStyle name="40% - Énfasis4 4 9" xfId="779"/>
    <cellStyle name="40% - Énfasis4 5 10" xfId="780"/>
    <cellStyle name="40% - Énfasis4 5 11" xfId="781"/>
    <cellStyle name="40% - Énfasis4 5 12" xfId="782"/>
    <cellStyle name="40% - Énfasis4 5 2" xfId="783"/>
    <cellStyle name="40% - Énfasis4 5 3" xfId="784"/>
    <cellStyle name="40% - Énfasis4 5 4" xfId="785"/>
    <cellStyle name="40% - Énfasis4 5 5" xfId="786"/>
    <cellStyle name="40% - Énfasis4 5 6" xfId="787"/>
    <cellStyle name="40% - Énfasis4 5 7" xfId="788"/>
    <cellStyle name="40% - Énfasis4 5 8" xfId="789"/>
    <cellStyle name="40% - Énfasis4 5 9" xfId="790"/>
    <cellStyle name="40% - Énfasis5 2" xfId="791"/>
    <cellStyle name="40% - Énfasis5 2 10" xfId="792"/>
    <cellStyle name="40% - Énfasis5 2 11" xfId="793"/>
    <cellStyle name="40% - Énfasis5 2 12" xfId="794"/>
    <cellStyle name="40% - Énfasis5 2 13" xfId="795"/>
    <cellStyle name="40% - Énfasis5 2 14" xfId="796"/>
    <cellStyle name="40% - Énfasis5 2 2" xfId="797"/>
    <cellStyle name="40% - Énfasis5 2 2 2" xfId="798"/>
    <cellStyle name="40% - Énfasis5 2 2 2 2" xfId="799"/>
    <cellStyle name="40% - Énfasis5 2 2 2 2 2" xfId="800"/>
    <cellStyle name="40% - Énfasis5 2 2 3" xfId="801"/>
    <cellStyle name="40% - Énfasis5 2 3" xfId="802"/>
    <cellStyle name="40% - Énfasis5 2 4" xfId="803"/>
    <cellStyle name="40% - Énfasis5 2 5" xfId="804"/>
    <cellStyle name="40% - Énfasis5 2 6" xfId="805"/>
    <cellStyle name="40% - Énfasis5 2 7" xfId="806"/>
    <cellStyle name="40% - Énfasis5 2 8" xfId="807"/>
    <cellStyle name="40% - Énfasis5 2 9" xfId="808"/>
    <cellStyle name="40% - Énfasis5 3" xfId="809"/>
    <cellStyle name="40% - Énfasis5 3 10" xfId="810"/>
    <cellStyle name="40% - Énfasis5 3 11" xfId="811"/>
    <cellStyle name="40% - Énfasis5 3 12" xfId="812"/>
    <cellStyle name="40% - Énfasis5 3 13" xfId="813"/>
    <cellStyle name="40% - Énfasis5 3 2" xfId="814"/>
    <cellStyle name="40% - Énfasis5 3 3" xfId="815"/>
    <cellStyle name="40% - Énfasis5 3 4" xfId="816"/>
    <cellStyle name="40% - Énfasis5 3 5" xfId="817"/>
    <cellStyle name="40% - Énfasis5 3 6" xfId="818"/>
    <cellStyle name="40% - Énfasis5 3 7" xfId="819"/>
    <cellStyle name="40% - Énfasis5 3 8" xfId="820"/>
    <cellStyle name="40% - Énfasis5 3 9" xfId="821"/>
    <cellStyle name="40% - Énfasis5 4" xfId="822"/>
    <cellStyle name="40% - Énfasis5 4 10" xfId="823"/>
    <cellStyle name="40% - Énfasis5 4 11" xfId="824"/>
    <cellStyle name="40% - Énfasis5 4 12" xfId="825"/>
    <cellStyle name="40% - Énfasis5 4 13" xfId="826"/>
    <cellStyle name="40% - Énfasis5 4 2" xfId="827"/>
    <cellStyle name="40% - Énfasis5 4 3" xfId="828"/>
    <cellStyle name="40% - Énfasis5 4 4" xfId="829"/>
    <cellStyle name="40% - Énfasis5 4 5" xfId="830"/>
    <cellStyle name="40% - Énfasis5 4 6" xfId="831"/>
    <cellStyle name="40% - Énfasis5 4 7" xfId="832"/>
    <cellStyle name="40% - Énfasis5 4 8" xfId="833"/>
    <cellStyle name="40% - Énfasis5 4 9" xfId="834"/>
    <cellStyle name="40% - Énfasis5 5 10" xfId="835"/>
    <cellStyle name="40% - Énfasis5 5 11" xfId="836"/>
    <cellStyle name="40% - Énfasis5 5 12" xfId="837"/>
    <cellStyle name="40% - Énfasis5 5 2" xfId="838"/>
    <cellStyle name="40% - Énfasis5 5 3" xfId="839"/>
    <cellStyle name="40% - Énfasis5 5 4" xfId="840"/>
    <cellStyle name="40% - Énfasis5 5 5" xfId="841"/>
    <cellStyle name="40% - Énfasis5 5 6" xfId="842"/>
    <cellStyle name="40% - Énfasis5 5 7" xfId="843"/>
    <cellStyle name="40% - Énfasis5 5 8" xfId="844"/>
    <cellStyle name="40% - Énfasis5 5 9" xfId="845"/>
    <cellStyle name="40% - Énfasis6 2" xfId="846"/>
    <cellStyle name="40% - Énfasis6 2 10" xfId="847"/>
    <cellStyle name="40% - Énfasis6 2 11" xfId="848"/>
    <cellStyle name="40% - Énfasis6 2 12" xfId="849"/>
    <cellStyle name="40% - Énfasis6 2 13" xfId="850"/>
    <cellStyle name="40% - Énfasis6 2 14" xfId="851"/>
    <cellStyle name="40% - Énfasis6 2 2" xfId="852"/>
    <cellStyle name="40% - Énfasis6 2 2 2" xfId="853"/>
    <cellStyle name="40% - Énfasis6 2 2 2 2" xfId="854"/>
    <cellStyle name="40% - Énfasis6 2 2 2 2 2" xfId="855"/>
    <cellStyle name="40% - Énfasis6 2 2 2 2 2 2" xfId="856"/>
    <cellStyle name="40% - Énfasis6 2 2 2 3" xfId="857"/>
    <cellStyle name="40% - Énfasis6 2 2 3" xfId="858"/>
    <cellStyle name="40% - Énfasis6 2 3" xfId="859"/>
    <cellStyle name="40% - Énfasis6 2 4" xfId="860"/>
    <cellStyle name="40% - Énfasis6 2 5" xfId="861"/>
    <cellStyle name="40% - Énfasis6 2 6" xfId="862"/>
    <cellStyle name="40% - Énfasis6 2 7" xfId="863"/>
    <cellStyle name="40% - Énfasis6 2 8" xfId="864"/>
    <cellStyle name="40% - Énfasis6 2 9" xfId="865"/>
    <cellStyle name="40% - Énfasis6 3" xfId="866"/>
    <cellStyle name="40% - Énfasis6 3 10" xfId="867"/>
    <cellStyle name="40% - Énfasis6 3 11" xfId="868"/>
    <cellStyle name="40% - Énfasis6 3 12" xfId="869"/>
    <cellStyle name="40% - Énfasis6 3 13" xfId="870"/>
    <cellStyle name="40% - Énfasis6 3 2" xfId="871"/>
    <cellStyle name="40% - Énfasis6 3 3" xfId="872"/>
    <cellStyle name="40% - Énfasis6 3 4" xfId="873"/>
    <cellStyle name="40% - Énfasis6 3 5" xfId="874"/>
    <cellStyle name="40% - Énfasis6 3 6" xfId="875"/>
    <cellStyle name="40% - Énfasis6 3 7" xfId="876"/>
    <cellStyle name="40% - Énfasis6 3 8" xfId="877"/>
    <cellStyle name="40% - Énfasis6 3 9" xfId="878"/>
    <cellStyle name="40% - Énfasis6 4" xfId="879"/>
    <cellStyle name="40% - Énfasis6 4 10" xfId="880"/>
    <cellStyle name="40% - Énfasis6 4 11" xfId="881"/>
    <cellStyle name="40% - Énfasis6 4 12" xfId="882"/>
    <cellStyle name="40% - Énfasis6 4 13" xfId="883"/>
    <cellStyle name="40% - Énfasis6 4 2" xfId="884"/>
    <cellStyle name="40% - Énfasis6 4 3" xfId="885"/>
    <cellStyle name="40% - Énfasis6 4 4" xfId="886"/>
    <cellStyle name="40% - Énfasis6 4 5" xfId="887"/>
    <cellStyle name="40% - Énfasis6 4 6" xfId="888"/>
    <cellStyle name="40% - Énfasis6 4 7" xfId="889"/>
    <cellStyle name="40% - Énfasis6 4 8" xfId="890"/>
    <cellStyle name="40% - Énfasis6 4 9" xfId="891"/>
    <cellStyle name="40% - Énfasis6 5 10" xfId="892"/>
    <cellStyle name="40% - Énfasis6 5 11" xfId="893"/>
    <cellStyle name="40% - Énfasis6 5 12" xfId="894"/>
    <cellStyle name="40% - Énfasis6 5 2" xfId="895"/>
    <cellStyle name="40% - Énfasis6 5 3" xfId="896"/>
    <cellStyle name="40% - Énfasis6 5 4" xfId="897"/>
    <cellStyle name="40% - Énfasis6 5 5" xfId="898"/>
    <cellStyle name="40% - Énfasis6 5 6" xfId="899"/>
    <cellStyle name="40% - Énfasis6 5 7" xfId="900"/>
    <cellStyle name="40% - Énfasis6 5 8" xfId="901"/>
    <cellStyle name="40% - Énfasis6 5 9" xfId="902"/>
    <cellStyle name="60% - Accent1 2" xfId="903"/>
    <cellStyle name="60% - Accent2 2" xfId="904"/>
    <cellStyle name="60% - Accent3 2" xfId="905"/>
    <cellStyle name="60% - Accent4 2" xfId="906"/>
    <cellStyle name="60% - Accent5 2" xfId="907"/>
    <cellStyle name="60% - Accent6 2" xfId="908"/>
    <cellStyle name="60% - Énfasis1 2" xfId="909"/>
    <cellStyle name="60% - Énfasis1 2 10" xfId="910"/>
    <cellStyle name="60% - Énfasis1 2 11" xfId="911"/>
    <cellStyle name="60% - Énfasis1 2 12" xfId="912"/>
    <cellStyle name="60% - Énfasis1 2 13" xfId="913"/>
    <cellStyle name="60% - Énfasis1 2 14" xfId="914"/>
    <cellStyle name="60% - Énfasis1 2 2" xfId="915"/>
    <cellStyle name="60% - Énfasis1 2 2 2" xfId="916"/>
    <cellStyle name="60% - Énfasis1 2 2 2 2" xfId="917"/>
    <cellStyle name="60% - Énfasis1 2 2 2 2 2" xfId="918"/>
    <cellStyle name="60% - Énfasis1 2 2 3" xfId="919"/>
    <cellStyle name="60% - Énfasis1 2 3" xfId="920"/>
    <cellStyle name="60% - Énfasis1 2 4" xfId="921"/>
    <cellStyle name="60% - Énfasis1 2 5" xfId="922"/>
    <cellStyle name="60% - Énfasis1 2 6" xfId="923"/>
    <cellStyle name="60% - Énfasis1 2 7" xfId="924"/>
    <cellStyle name="60% - Énfasis1 2 8" xfId="925"/>
    <cellStyle name="60% - Énfasis1 2 9" xfId="926"/>
    <cellStyle name="60% - Énfasis1 3" xfId="927"/>
    <cellStyle name="60% - Énfasis1 3 10" xfId="928"/>
    <cellStyle name="60% - Énfasis1 3 11" xfId="929"/>
    <cellStyle name="60% - Énfasis1 3 12" xfId="930"/>
    <cellStyle name="60% - Énfasis1 3 13" xfId="931"/>
    <cellStyle name="60% - Énfasis1 3 2" xfId="932"/>
    <cellStyle name="60% - Énfasis1 3 3" xfId="933"/>
    <cellStyle name="60% - Énfasis1 3 4" xfId="934"/>
    <cellStyle name="60% - Énfasis1 3 5" xfId="935"/>
    <cellStyle name="60% - Énfasis1 3 6" xfId="936"/>
    <cellStyle name="60% - Énfasis1 3 7" xfId="937"/>
    <cellStyle name="60% - Énfasis1 3 8" xfId="938"/>
    <cellStyle name="60% - Énfasis1 3 9" xfId="939"/>
    <cellStyle name="60% - Énfasis1 4" xfId="940"/>
    <cellStyle name="60% - Énfasis1 4 10" xfId="941"/>
    <cellStyle name="60% - Énfasis1 4 11" xfId="942"/>
    <cellStyle name="60% - Énfasis1 4 12" xfId="943"/>
    <cellStyle name="60% - Énfasis1 4 13" xfId="944"/>
    <cellStyle name="60% - Énfasis1 4 2" xfId="945"/>
    <cellStyle name="60% - Énfasis1 4 3" xfId="946"/>
    <cellStyle name="60% - Énfasis1 4 4" xfId="947"/>
    <cellStyle name="60% - Énfasis1 4 5" xfId="948"/>
    <cellStyle name="60% - Énfasis1 4 6" xfId="949"/>
    <cellStyle name="60% - Énfasis1 4 7" xfId="950"/>
    <cellStyle name="60% - Énfasis1 4 8" xfId="951"/>
    <cellStyle name="60% - Énfasis1 4 9" xfId="952"/>
    <cellStyle name="60% - Énfasis1 5 10" xfId="953"/>
    <cellStyle name="60% - Énfasis1 5 11" xfId="954"/>
    <cellStyle name="60% - Énfasis1 5 12" xfId="955"/>
    <cellStyle name="60% - Énfasis1 5 2" xfId="956"/>
    <cellStyle name="60% - Énfasis1 5 3" xfId="957"/>
    <cellStyle name="60% - Énfasis1 5 4" xfId="958"/>
    <cellStyle name="60% - Énfasis1 5 5" xfId="959"/>
    <cellStyle name="60% - Énfasis1 5 6" xfId="960"/>
    <cellStyle name="60% - Énfasis1 5 7" xfId="961"/>
    <cellStyle name="60% - Énfasis1 5 8" xfId="962"/>
    <cellStyle name="60% - Énfasis1 5 9" xfId="963"/>
    <cellStyle name="60% - Énfasis2 2" xfId="964"/>
    <cellStyle name="60% - Énfasis2 2 10" xfId="965"/>
    <cellStyle name="60% - Énfasis2 2 11" xfId="966"/>
    <cellStyle name="60% - Énfasis2 2 12" xfId="967"/>
    <cellStyle name="60% - Énfasis2 2 13" xfId="968"/>
    <cellStyle name="60% - Énfasis2 2 14" xfId="969"/>
    <cellStyle name="60% - Énfasis2 2 2" xfId="970"/>
    <cellStyle name="60% - Énfasis2 2 2 2" xfId="971"/>
    <cellStyle name="60% - Énfasis2 2 2 2 2" xfId="972"/>
    <cellStyle name="60% - Énfasis2 2 2 2 2 2" xfId="973"/>
    <cellStyle name="60% - Énfasis2 2 2 3" xfId="974"/>
    <cellStyle name="60% - Énfasis2 2 3" xfId="975"/>
    <cellStyle name="60% - Énfasis2 2 4" xfId="976"/>
    <cellStyle name="60% - Énfasis2 2 5" xfId="977"/>
    <cellStyle name="60% - Énfasis2 2 6" xfId="978"/>
    <cellStyle name="60% - Énfasis2 2 7" xfId="979"/>
    <cellStyle name="60% - Énfasis2 2 8" xfId="980"/>
    <cellStyle name="60% - Énfasis2 2 9" xfId="981"/>
    <cellStyle name="60% - Énfasis2 3" xfId="982"/>
    <cellStyle name="60% - Énfasis2 3 10" xfId="983"/>
    <cellStyle name="60% - Énfasis2 3 11" xfId="984"/>
    <cellStyle name="60% - Énfasis2 3 12" xfId="985"/>
    <cellStyle name="60% - Énfasis2 3 13" xfId="986"/>
    <cellStyle name="60% - Énfasis2 3 2" xfId="987"/>
    <cellStyle name="60% - Énfasis2 3 3" xfId="988"/>
    <cellStyle name="60% - Énfasis2 3 4" xfId="989"/>
    <cellStyle name="60% - Énfasis2 3 5" xfId="990"/>
    <cellStyle name="60% - Énfasis2 3 6" xfId="991"/>
    <cellStyle name="60% - Énfasis2 3 7" xfId="992"/>
    <cellStyle name="60% - Énfasis2 3 8" xfId="993"/>
    <cellStyle name="60% - Énfasis2 3 9" xfId="994"/>
    <cellStyle name="60% - Énfasis2 4" xfId="995"/>
    <cellStyle name="60% - Énfasis2 4 10" xfId="996"/>
    <cellStyle name="60% - Énfasis2 4 11" xfId="997"/>
    <cellStyle name="60% - Énfasis2 4 12" xfId="998"/>
    <cellStyle name="60% - Énfasis2 4 13" xfId="999"/>
    <cellStyle name="60% - Énfasis2 4 2" xfId="1000"/>
    <cellStyle name="60% - Énfasis2 4 3" xfId="1001"/>
    <cellStyle name="60% - Énfasis2 4 4" xfId="1002"/>
    <cellStyle name="60% - Énfasis2 4 5" xfId="1003"/>
    <cellStyle name="60% - Énfasis2 4 6" xfId="1004"/>
    <cellStyle name="60% - Énfasis2 4 7" xfId="1005"/>
    <cellStyle name="60% - Énfasis2 4 8" xfId="1006"/>
    <cellStyle name="60% - Énfasis2 4 9" xfId="1007"/>
    <cellStyle name="60% - Énfasis2 5 10" xfId="1008"/>
    <cellStyle name="60% - Énfasis2 5 11" xfId="1009"/>
    <cellStyle name="60% - Énfasis2 5 12" xfId="1010"/>
    <cellStyle name="60% - Énfasis2 5 2" xfId="1011"/>
    <cellStyle name="60% - Énfasis2 5 3" xfId="1012"/>
    <cellStyle name="60% - Énfasis2 5 4" xfId="1013"/>
    <cellStyle name="60% - Énfasis2 5 5" xfId="1014"/>
    <cellStyle name="60% - Énfasis2 5 6" xfId="1015"/>
    <cellStyle name="60% - Énfasis2 5 7" xfId="1016"/>
    <cellStyle name="60% - Énfasis2 5 8" xfId="1017"/>
    <cellStyle name="60% - Énfasis2 5 9" xfId="1018"/>
    <cellStyle name="60% - Énfasis3 2" xfId="1019"/>
    <cellStyle name="60% - Énfasis3 2 10" xfId="1020"/>
    <cellStyle name="60% - Énfasis3 2 11" xfId="1021"/>
    <cellStyle name="60% - Énfasis3 2 12" xfId="1022"/>
    <cellStyle name="60% - Énfasis3 2 13" xfId="1023"/>
    <cellStyle name="60% - Énfasis3 2 14" xfId="1024"/>
    <cellStyle name="60% - Énfasis3 2 15" xfId="1025"/>
    <cellStyle name="60% - Énfasis3 2 2" xfId="1026"/>
    <cellStyle name="60% - Énfasis3 2 2 2" xfId="1027"/>
    <cellStyle name="60% - Énfasis3 2 2 2 2" xfId="1028"/>
    <cellStyle name="60% - Énfasis3 2 2 2 2 2" xfId="1029"/>
    <cellStyle name="60% - Énfasis3 2 2 3" xfId="1030"/>
    <cellStyle name="60% - Énfasis3 2 3" xfId="1031"/>
    <cellStyle name="60% - Énfasis3 2 4" xfId="1032"/>
    <cellStyle name="60% - Énfasis3 2 5" xfId="1033"/>
    <cellStyle name="60% - Énfasis3 2 6" xfId="1034"/>
    <cellStyle name="60% - Énfasis3 2 7" xfId="1035"/>
    <cellStyle name="60% - Énfasis3 2 8" xfId="1036"/>
    <cellStyle name="60% - Énfasis3 2 9" xfId="1037"/>
    <cellStyle name="60% - Énfasis3 3" xfId="1038"/>
    <cellStyle name="60% - Énfasis3 3 10" xfId="1039"/>
    <cellStyle name="60% - Énfasis3 3 11" xfId="1040"/>
    <cellStyle name="60% - Énfasis3 3 12" xfId="1041"/>
    <cellStyle name="60% - Énfasis3 3 13" xfId="1042"/>
    <cellStyle name="60% - Énfasis3 3 14" xfId="1043"/>
    <cellStyle name="60% - Énfasis3 3 2" xfId="1044"/>
    <cellStyle name="60% - Énfasis3 3 3" xfId="1045"/>
    <cellStyle name="60% - Énfasis3 3 4" xfId="1046"/>
    <cellStyle name="60% - Énfasis3 3 5" xfId="1047"/>
    <cellStyle name="60% - Énfasis3 3 6" xfId="1048"/>
    <cellStyle name="60% - Énfasis3 3 7" xfId="1049"/>
    <cellStyle name="60% - Énfasis3 3 8" xfId="1050"/>
    <cellStyle name="60% - Énfasis3 3 9" xfId="1051"/>
    <cellStyle name="60% - Énfasis3 4" xfId="1052"/>
    <cellStyle name="60% - Énfasis3 4 10" xfId="1053"/>
    <cellStyle name="60% - Énfasis3 4 11" xfId="1054"/>
    <cellStyle name="60% - Énfasis3 4 12" xfId="1055"/>
    <cellStyle name="60% - Énfasis3 4 13" xfId="1056"/>
    <cellStyle name="60% - Énfasis3 4 2" xfId="1057"/>
    <cellStyle name="60% - Énfasis3 4 3" xfId="1058"/>
    <cellStyle name="60% - Énfasis3 4 4" xfId="1059"/>
    <cellStyle name="60% - Énfasis3 4 5" xfId="1060"/>
    <cellStyle name="60% - Énfasis3 4 6" xfId="1061"/>
    <cellStyle name="60% - Énfasis3 4 7" xfId="1062"/>
    <cellStyle name="60% - Énfasis3 4 8" xfId="1063"/>
    <cellStyle name="60% - Énfasis3 4 9" xfId="1064"/>
    <cellStyle name="60% - Énfasis3 5 10" xfId="1065"/>
    <cellStyle name="60% - Énfasis3 5 11" xfId="1066"/>
    <cellStyle name="60% - Énfasis3 5 12" xfId="1067"/>
    <cellStyle name="60% - Énfasis3 5 2" xfId="1068"/>
    <cellStyle name="60% - Énfasis3 5 3" xfId="1069"/>
    <cellStyle name="60% - Énfasis3 5 4" xfId="1070"/>
    <cellStyle name="60% - Énfasis3 5 5" xfId="1071"/>
    <cellStyle name="60% - Énfasis3 5 6" xfId="1072"/>
    <cellStyle name="60% - Énfasis3 5 7" xfId="1073"/>
    <cellStyle name="60% - Énfasis3 5 8" xfId="1074"/>
    <cellStyle name="60% - Énfasis3 5 9" xfId="1075"/>
    <cellStyle name="60% - Énfasis4 2" xfId="1076"/>
    <cellStyle name="60% - Énfasis4 2 10" xfId="1077"/>
    <cellStyle name="60% - Énfasis4 2 11" xfId="1078"/>
    <cellStyle name="60% - Énfasis4 2 12" xfId="1079"/>
    <cellStyle name="60% - Énfasis4 2 13" xfId="1080"/>
    <cellStyle name="60% - Énfasis4 2 14" xfId="1081"/>
    <cellStyle name="60% - Énfasis4 2 15" xfId="1082"/>
    <cellStyle name="60% - Énfasis4 2 2" xfId="1083"/>
    <cellStyle name="60% - Énfasis4 2 2 2" xfId="1084"/>
    <cellStyle name="60% - Énfasis4 2 2 2 2" xfId="1085"/>
    <cellStyle name="60% - Énfasis4 2 2 2 2 2" xfId="1086"/>
    <cellStyle name="60% - Énfasis4 2 2 3" xfId="1087"/>
    <cellStyle name="60% - Énfasis4 2 3" xfId="1088"/>
    <cellStyle name="60% - Énfasis4 2 4" xfId="1089"/>
    <cellStyle name="60% - Énfasis4 2 5" xfId="1090"/>
    <cellStyle name="60% - Énfasis4 2 6" xfId="1091"/>
    <cellStyle name="60% - Énfasis4 2 7" xfId="1092"/>
    <cellStyle name="60% - Énfasis4 2 8" xfId="1093"/>
    <cellStyle name="60% - Énfasis4 2 9" xfId="1094"/>
    <cellStyle name="60% - Énfasis4 3" xfId="1095"/>
    <cellStyle name="60% - Énfasis4 3 10" xfId="1096"/>
    <cellStyle name="60% - Énfasis4 3 11" xfId="1097"/>
    <cellStyle name="60% - Énfasis4 3 12" xfId="1098"/>
    <cellStyle name="60% - Énfasis4 3 13" xfId="1099"/>
    <cellStyle name="60% - Énfasis4 3 14" xfId="1100"/>
    <cellStyle name="60% - Énfasis4 3 2" xfId="1101"/>
    <cellStyle name="60% - Énfasis4 3 3" xfId="1102"/>
    <cellStyle name="60% - Énfasis4 3 4" xfId="1103"/>
    <cellStyle name="60% - Énfasis4 3 5" xfId="1104"/>
    <cellStyle name="60% - Énfasis4 3 6" xfId="1105"/>
    <cellStyle name="60% - Énfasis4 3 7" xfId="1106"/>
    <cellStyle name="60% - Énfasis4 3 8" xfId="1107"/>
    <cellStyle name="60% - Énfasis4 3 9" xfId="1108"/>
    <cellStyle name="60% - Énfasis4 4" xfId="1109"/>
    <cellStyle name="60% - Énfasis4 4 10" xfId="1110"/>
    <cellStyle name="60% - Énfasis4 4 11" xfId="1111"/>
    <cellStyle name="60% - Énfasis4 4 12" xfId="1112"/>
    <cellStyle name="60% - Énfasis4 4 13" xfId="1113"/>
    <cellStyle name="60% - Énfasis4 4 2" xfId="1114"/>
    <cellStyle name="60% - Énfasis4 4 3" xfId="1115"/>
    <cellStyle name="60% - Énfasis4 4 4" xfId="1116"/>
    <cellStyle name="60% - Énfasis4 4 5" xfId="1117"/>
    <cellStyle name="60% - Énfasis4 4 6" xfId="1118"/>
    <cellStyle name="60% - Énfasis4 4 7" xfId="1119"/>
    <cellStyle name="60% - Énfasis4 4 8" xfId="1120"/>
    <cellStyle name="60% - Énfasis4 4 9" xfId="1121"/>
    <cellStyle name="60% - Énfasis4 5 10" xfId="1122"/>
    <cellStyle name="60% - Énfasis4 5 11" xfId="1123"/>
    <cellStyle name="60% - Énfasis4 5 12" xfId="1124"/>
    <cellStyle name="60% - Énfasis4 5 2" xfId="1125"/>
    <cellStyle name="60% - Énfasis4 5 3" xfId="1126"/>
    <cellStyle name="60% - Énfasis4 5 4" xfId="1127"/>
    <cellStyle name="60% - Énfasis4 5 5" xfId="1128"/>
    <cellStyle name="60% - Énfasis4 5 6" xfId="1129"/>
    <cellStyle name="60% - Énfasis4 5 7" xfId="1130"/>
    <cellStyle name="60% - Énfasis4 5 8" xfId="1131"/>
    <cellStyle name="60% - Énfasis4 5 9" xfId="1132"/>
    <cellStyle name="60% - Énfasis5 2" xfId="1133"/>
    <cellStyle name="60% - Énfasis5 2 10" xfId="1134"/>
    <cellStyle name="60% - Énfasis5 2 11" xfId="1135"/>
    <cellStyle name="60% - Énfasis5 2 12" xfId="1136"/>
    <cellStyle name="60% - Énfasis5 2 13" xfId="1137"/>
    <cellStyle name="60% - Énfasis5 2 14" xfId="1138"/>
    <cellStyle name="60% - Énfasis5 2 2" xfId="1139"/>
    <cellStyle name="60% - Énfasis5 2 2 2" xfId="1140"/>
    <cellStyle name="60% - Énfasis5 2 2 2 2" xfId="1141"/>
    <cellStyle name="60% - Énfasis5 2 2 2 2 2" xfId="1142"/>
    <cellStyle name="60% - Énfasis5 2 2 3" xfId="1143"/>
    <cellStyle name="60% - Énfasis5 2 3" xfId="1144"/>
    <cellStyle name="60% - Énfasis5 2 4" xfId="1145"/>
    <cellStyle name="60% - Énfasis5 2 5" xfId="1146"/>
    <cellStyle name="60% - Énfasis5 2 6" xfId="1147"/>
    <cellStyle name="60% - Énfasis5 2 7" xfId="1148"/>
    <cellStyle name="60% - Énfasis5 2 8" xfId="1149"/>
    <cellStyle name="60% - Énfasis5 2 9" xfId="1150"/>
    <cellStyle name="60% - Énfasis5 3" xfId="1151"/>
    <cellStyle name="60% - Énfasis5 3 10" xfId="1152"/>
    <cellStyle name="60% - Énfasis5 3 11" xfId="1153"/>
    <cellStyle name="60% - Énfasis5 3 12" xfId="1154"/>
    <cellStyle name="60% - Énfasis5 3 13" xfId="1155"/>
    <cellStyle name="60% - Énfasis5 3 2" xfId="1156"/>
    <cellStyle name="60% - Énfasis5 3 3" xfId="1157"/>
    <cellStyle name="60% - Énfasis5 3 4" xfId="1158"/>
    <cellStyle name="60% - Énfasis5 3 5" xfId="1159"/>
    <cellStyle name="60% - Énfasis5 3 6" xfId="1160"/>
    <cellStyle name="60% - Énfasis5 3 7" xfId="1161"/>
    <cellStyle name="60% - Énfasis5 3 8" xfId="1162"/>
    <cellStyle name="60% - Énfasis5 3 9" xfId="1163"/>
    <cellStyle name="60% - Énfasis5 4" xfId="1164"/>
    <cellStyle name="60% - Énfasis5 4 10" xfId="1165"/>
    <cellStyle name="60% - Énfasis5 4 11" xfId="1166"/>
    <cellStyle name="60% - Énfasis5 4 12" xfId="1167"/>
    <cellStyle name="60% - Énfasis5 4 13" xfId="1168"/>
    <cellStyle name="60% - Énfasis5 4 2" xfId="1169"/>
    <cellStyle name="60% - Énfasis5 4 3" xfId="1170"/>
    <cellStyle name="60% - Énfasis5 4 4" xfId="1171"/>
    <cellStyle name="60% - Énfasis5 4 5" xfId="1172"/>
    <cellStyle name="60% - Énfasis5 4 6" xfId="1173"/>
    <cellStyle name="60% - Énfasis5 4 7" xfId="1174"/>
    <cellStyle name="60% - Énfasis5 4 8" xfId="1175"/>
    <cellStyle name="60% - Énfasis5 4 9" xfId="1176"/>
    <cellStyle name="60% - Énfasis5 5 10" xfId="1177"/>
    <cellStyle name="60% - Énfasis5 5 11" xfId="1178"/>
    <cellStyle name="60% - Énfasis5 5 12" xfId="1179"/>
    <cellStyle name="60% - Énfasis5 5 2" xfId="1180"/>
    <cellStyle name="60% - Énfasis5 5 3" xfId="1181"/>
    <cellStyle name="60% - Énfasis5 5 4" xfId="1182"/>
    <cellStyle name="60% - Énfasis5 5 5" xfId="1183"/>
    <cellStyle name="60% - Énfasis5 5 6" xfId="1184"/>
    <cellStyle name="60% - Énfasis5 5 7" xfId="1185"/>
    <cellStyle name="60% - Énfasis5 5 8" xfId="1186"/>
    <cellStyle name="60% - Énfasis5 5 9" xfId="1187"/>
    <cellStyle name="60% - Énfasis6 2" xfId="1188"/>
    <cellStyle name="60% - Énfasis6 2 10" xfId="1189"/>
    <cellStyle name="60% - Énfasis6 2 11" xfId="1190"/>
    <cellStyle name="60% - Énfasis6 2 12" xfId="1191"/>
    <cellStyle name="60% - Énfasis6 2 13" xfId="1192"/>
    <cellStyle name="60% - Énfasis6 2 14" xfId="1193"/>
    <cellStyle name="60% - Énfasis6 2 15" xfId="1194"/>
    <cellStyle name="60% - Énfasis6 2 2" xfId="1195"/>
    <cellStyle name="60% - Énfasis6 2 2 2" xfId="1196"/>
    <cellStyle name="60% - Énfasis6 2 2 2 2" xfId="1197"/>
    <cellStyle name="60% - Énfasis6 2 2 2 2 2" xfId="1198"/>
    <cellStyle name="60% - Énfasis6 2 2 3" xfId="1199"/>
    <cellStyle name="60% - Énfasis6 2 3" xfId="1200"/>
    <cellStyle name="60% - Énfasis6 2 4" xfId="1201"/>
    <cellStyle name="60% - Énfasis6 2 5" xfId="1202"/>
    <cellStyle name="60% - Énfasis6 2 6" xfId="1203"/>
    <cellStyle name="60% - Énfasis6 2 7" xfId="1204"/>
    <cellStyle name="60% - Énfasis6 2 8" xfId="1205"/>
    <cellStyle name="60% - Énfasis6 2 9" xfId="1206"/>
    <cellStyle name="60% - Énfasis6 3" xfId="1207"/>
    <cellStyle name="60% - Énfasis6 3 10" xfId="1208"/>
    <cellStyle name="60% - Énfasis6 3 11" xfId="1209"/>
    <cellStyle name="60% - Énfasis6 3 12" xfId="1210"/>
    <cellStyle name="60% - Énfasis6 3 13" xfId="1211"/>
    <cellStyle name="60% - Énfasis6 3 14" xfId="1212"/>
    <cellStyle name="60% - Énfasis6 3 2" xfId="1213"/>
    <cellStyle name="60% - Énfasis6 3 3" xfId="1214"/>
    <cellStyle name="60% - Énfasis6 3 4" xfId="1215"/>
    <cellStyle name="60% - Énfasis6 3 5" xfId="1216"/>
    <cellStyle name="60% - Énfasis6 3 6" xfId="1217"/>
    <cellStyle name="60% - Énfasis6 3 7" xfId="1218"/>
    <cellStyle name="60% - Énfasis6 3 8" xfId="1219"/>
    <cellStyle name="60% - Énfasis6 3 9" xfId="1220"/>
    <cellStyle name="60% - Énfasis6 4" xfId="1221"/>
    <cellStyle name="60% - Énfasis6 4 10" xfId="1222"/>
    <cellStyle name="60% - Énfasis6 4 11" xfId="1223"/>
    <cellStyle name="60% - Énfasis6 4 12" xfId="1224"/>
    <cellStyle name="60% - Énfasis6 4 13" xfId="1225"/>
    <cellStyle name="60% - Énfasis6 4 2" xfId="1226"/>
    <cellStyle name="60% - Énfasis6 4 3" xfId="1227"/>
    <cellStyle name="60% - Énfasis6 4 4" xfId="1228"/>
    <cellStyle name="60% - Énfasis6 4 5" xfId="1229"/>
    <cellStyle name="60% - Énfasis6 4 6" xfId="1230"/>
    <cellStyle name="60% - Énfasis6 4 7" xfId="1231"/>
    <cellStyle name="60% - Énfasis6 4 8" xfId="1232"/>
    <cellStyle name="60% - Énfasis6 4 9" xfId="1233"/>
    <cellStyle name="60% - Énfasis6 5 10" xfId="1234"/>
    <cellStyle name="60% - Énfasis6 5 11" xfId="1235"/>
    <cellStyle name="60% - Énfasis6 5 12" xfId="1236"/>
    <cellStyle name="60% - Énfasis6 5 2" xfId="1237"/>
    <cellStyle name="60% - Énfasis6 5 3" xfId="1238"/>
    <cellStyle name="60% - Énfasis6 5 4" xfId="1239"/>
    <cellStyle name="60% - Énfasis6 5 5" xfId="1240"/>
    <cellStyle name="60% - Énfasis6 5 6" xfId="1241"/>
    <cellStyle name="60% - Énfasis6 5 7" xfId="1242"/>
    <cellStyle name="60% - Énfasis6 5 8" xfId="1243"/>
    <cellStyle name="60% - Énfasis6 5 9" xfId="1244"/>
    <cellStyle name="Accent1 2" xfId="1245"/>
    <cellStyle name="Accent2 2" xfId="1246"/>
    <cellStyle name="Accent3 2" xfId="1247"/>
    <cellStyle name="Accent4 2" xfId="1248"/>
    <cellStyle name="Accent5 2" xfId="1249"/>
    <cellStyle name="Accent6 2" xfId="1250"/>
    <cellStyle name="Bad 2" xfId="1251"/>
    <cellStyle name="Buena 2" xfId="1252"/>
    <cellStyle name="Buena 2 10" xfId="1253"/>
    <cellStyle name="Buena 2 11" xfId="1254"/>
    <cellStyle name="Buena 2 12" xfId="1255"/>
    <cellStyle name="Buena 2 13" xfId="1256"/>
    <cellStyle name="Buena 2 14" xfId="1257"/>
    <cellStyle name="Buena 2 2" xfId="1258"/>
    <cellStyle name="Buena 2 2 2" xfId="1259"/>
    <cellStyle name="Buena 2 2 2 2" xfId="1260"/>
    <cellStyle name="Buena 2 2 2 2 2" xfId="1261"/>
    <cellStyle name="Buena 2 2 3" xfId="1262"/>
    <cellStyle name="Buena 2 3" xfId="1263"/>
    <cellStyle name="Buena 2 4" xfId="1264"/>
    <cellStyle name="Buena 2 5" xfId="1265"/>
    <cellStyle name="Buena 2 6" xfId="1266"/>
    <cellStyle name="Buena 2 7" xfId="1267"/>
    <cellStyle name="Buena 2 8" xfId="1268"/>
    <cellStyle name="Buena 2 9" xfId="1269"/>
    <cellStyle name="Buena 3" xfId="1270"/>
    <cellStyle name="Buena 3 10" xfId="1271"/>
    <cellStyle name="Buena 3 11" xfId="1272"/>
    <cellStyle name="Buena 3 12" xfId="1273"/>
    <cellStyle name="Buena 3 13" xfId="1274"/>
    <cellStyle name="Buena 3 2" xfId="1275"/>
    <cellStyle name="Buena 3 3" xfId="1276"/>
    <cellStyle name="Buena 3 4" xfId="1277"/>
    <cellStyle name="Buena 3 5" xfId="1278"/>
    <cellStyle name="Buena 3 6" xfId="1279"/>
    <cellStyle name="Buena 3 7" xfId="1280"/>
    <cellStyle name="Buena 3 8" xfId="1281"/>
    <cellStyle name="Buena 3 9" xfId="1282"/>
    <cellStyle name="Buena 4" xfId="1283"/>
    <cellStyle name="Buena 4 10" xfId="1284"/>
    <cellStyle name="Buena 4 11" xfId="1285"/>
    <cellStyle name="Buena 4 12" xfId="1286"/>
    <cellStyle name="Buena 4 13" xfId="1287"/>
    <cellStyle name="Buena 4 2" xfId="1288"/>
    <cellStyle name="Buena 4 3" xfId="1289"/>
    <cellStyle name="Buena 4 4" xfId="1290"/>
    <cellStyle name="Buena 4 5" xfId="1291"/>
    <cellStyle name="Buena 4 6" xfId="1292"/>
    <cellStyle name="Buena 4 7" xfId="1293"/>
    <cellStyle name="Buena 4 8" xfId="1294"/>
    <cellStyle name="Buena 4 9" xfId="1295"/>
    <cellStyle name="Buena 5 10" xfId="1296"/>
    <cellStyle name="Buena 5 11" xfId="1297"/>
    <cellStyle name="Buena 5 12" xfId="1298"/>
    <cellStyle name="Buena 5 2" xfId="1299"/>
    <cellStyle name="Buena 5 3" xfId="1300"/>
    <cellStyle name="Buena 5 4" xfId="1301"/>
    <cellStyle name="Buena 5 5" xfId="1302"/>
    <cellStyle name="Buena 5 6" xfId="1303"/>
    <cellStyle name="Buena 5 7" xfId="1304"/>
    <cellStyle name="Buena 5 8" xfId="1305"/>
    <cellStyle name="Buena 5 9" xfId="1306"/>
    <cellStyle name="Calculation 2" xfId="1307"/>
    <cellStyle name="Cálculo 2" xfId="1308"/>
    <cellStyle name="Cálculo 2 10" xfId="1309"/>
    <cellStyle name="Cálculo 2 11" xfId="1310"/>
    <cellStyle name="Cálculo 2 12" xfId="1311"/>
    <cellStyle name="Cálculo 2 13" xfId="1312"/>
    <cellStyle name="Cálculo 2 14" xfId="1313"/>
    <cellStyle name="Cálculo 2 2" xfId="1314"/>
    <cellStyle name="Cálculo 2 2 2" xfId="1315"/>
    <cellStyle name="Cálculo 2 2 2 2" xfId="1316"/>
    <cellStyle name="Cálculo 2 2 2 2 2" xfId="1317"/>
    <cellStyle name="Cálculo 2 2 3" xfId="1318"/>
    <cellStyle name="Cálculo 2 3" xfId="1319"/>
    <cellStyle name="Cálculo 2 4" xfId="1320"/>
    <cellStyle name="Cálculo 2 5" xfId="1321"/>
    <cellStyle name="Cálculo 2 6" xfId="1322"/>
    <cellStyle name="Cálculo 2 7" xfId="1323"/>
    <cellStyle name="Cálculo 2 8" xfId="1324"/>
    <cellStyle name="Cálculo 2 9" xfId="1325"/>
    <cellStyle name="Cálculo 3" xfId="1326"/>
    <cellStyle name="Cálculo 3 10" xfId="1327"/>
    <cellStyle name="Cálculo 3 11" xfId="1328"/>
    <cellStyle name="Cálculo 3 12" xfId="1329"/>
    <cellStyle name="Cálculo 3 13" xfId="1330"/>
    <cellStyle name="Cálculo 3 2" xfId="1331"/>
    <cellStyle name="Cálculo 3 3" xfId="1332"/>
    <cellStyle name="Cálculo 3 4" xfId="1333"/>
    <cellStyle name="Cálculo 3 5" xfId="1334"/>
    <cellStyle name="Cálculo 3 6" xfId="1335"/>
    <cellStyle name="Cálculo 3 7" xfId="1336"/>
    <cellStyle name="Cálculo 3 8" xfId="1337"/>
    <cellStyle name="Cálculo 3 9" xfId="1338"/>
    <cellStyle name="Cálculo 4" xfId="1339"/>
    <cellStyle name="Cálculo 4 10" xfId="1340"/>
    <cellStyle name="Cálculo 4 11" xfId="1341"/>
    <cellStyle name="Cálculo 4 12" xfId="1342"/>
    <cellStyle name="Cálculo 4 13" xfId="1343"/>
    <cellStyle name="Cálculo 4 2" xfId="1344"/>
    <cellStyle name="Cálculo 4 3" xfId="1345"/>
    <cellStyle name="Cálculo 4 4" xfId="1346"/>
    <cellStyle name="Cálculo 4 5" xfId="1347"/>
    <cellStyle name="Cálculo 4 6" xfId="1348"/>
    <cellStyle name="Cálculo 4 7" xfId="1349"/>
    <cellStyle name="Cálculo 4 8" xfId="1350"/>
    <cellStyle name="Cálculo 4 9" xfId="1351"/>
    <cellStyle name="Cálculo 5 10" xfId="1352"/>
    <cellStyle name="Cálculo 5 11" xfId="1353"/>
    <cellStyle name="Cálculo 5 12" xfId="1354"/>
    <cellStyle name="Cálculo 5 2" xfId="1355"/>
    <cellStyle name="Cálculo 5 3" xfId="1356"/>
    <cellStyle name="Cálculo 5 4" xfId="1357"/>
    <cellStyle name="Cálculo 5 5" xfId="1358"/>
    <cellStyle name="Cálculo 5 6" xfId="1359"/>
    <cellStyle name="Cálculo 5 7" xfId="1360"/>
    <cellStyle name="Cálculo 5 8" xfId="1361"/>
    <cellStyle name="Cálculo 5 9" xfId="1362"/>
    <cellStyle name="Celda de comprobación 2" xfId="1363"/>
    <cellStyle name="Celda de comprobación 2 10" xfId="1364"/>
    <cellStyle name="Celda de comprobación 2 11" xfId="1365"/>
    <cellStyle name="Celda de comprobación 2 12" xfId="1366"/>
    <cellStyle name="Celda de comprobación 2 13" xfId="1367"/>
    <cellStyle name="Celda de comprobación 2 14" xfId="1368"/>
    <cellStyle name="Celda de comprobación 2 2" xfId="1369"/>
    <cellStyle name="Celda de comprobación 2 2 2" xfId="1370"/>
    <cellStyle name="Celda de comprobación 2 2 2 2" xfId="1371"/>
    <cellStyle name="Celda de comprobación 2 2 2 2 2" xfId="1372"/>
    <cellStyle name="Celda de comprobación 2 2 3" xfId="1373"/>
    <cellStyle name="Celda de comprobación 2 3" xfId="1374"/>
    <cellStyle name="Celda de comprobación 2 4" xfId="1375"/>
    <cellStyle name="Celda de comprobación 2 5" xfId="1376"/>
    <cellStyle name="Celda de comprobación 2 6" xfId="1377"/>
    <cellStyle name="Celda de comprobación 2 7" xfId="1378"/>
    <cellStyle name="Celda de comprobación 2 8" xfId="1379"/>
    <cellStyle name="Celda de comprobación 2 9" xfId="1380"/>
    <cellStyle name="Celda de comprobación 3" xfId="1381"/>
    <cellStyle name="Celda de comprobación 3 10" xfId="1382"/>
    <cellStyle name="Celda de comprobación 3 11" xfId="1383"/>
    <cellStyle name="Celda de comprobación 3 12" xfId="1384"/>
    <cellStyle name="Celda de comprobación 3 13" xfId="1385"/>
    <cellStyle name="Celda de comprobación 3 2" xfId="1386"/>
    <cellStyle name="Celda de comprobación 3 3" xfId="1387"/>
    <cellStyle name="Celda de comprobación 3 4" xfId="1388"/>
    <cellStyle name="Celda de comprobación 3 5" xfId="1389"/>
    <cellStyle name="Celda de comprobación 3 6" xfId="1390"/>
    <cellStyle name="Celda de comprobación 3 7" xfId="1391"/>
    <cellStyle name="Celda de comprobación 3 8" xfId="1392"/>
    <cellStyle name="Celda de comprobación 3 9" xfId="1393"/>
    <cellStyle name="Celda de comprobación 4" xfId="1394"/>
    <cellStyle name="Celda de comprobación 4 10" xfId="1395"/>
    <cellStyle name="Celda de comprobación 4 11" xfId="1396"/>
    <cellStyle name="Celda de comprobación 4 12" xfId="1397"/>
    <cellStyle name="Celda de comprobación 4 13" xfId="1398"/>
    <cellStyle name="Celda de comprobación 4 2" xfId="1399"/>
    <cellStyle name="Celda de comprobación 4 3" xfId="1400"/>
    <cellStyle name="Celda de comprobación 4 4" xfId="1401"/>
    <cellStyle name="Celda de comprobación 4 5" xfId="1402"/>
    <cellStyle name="Celda de comprobación 4 6" xfId="1403"/>
    <cellStyle name="Celda de comprobación 4 7" xfId="1404"/>
    <cellStyle name="Celda de comprobación 4 8" xfId="1405"/>
    <cellStyle name="Celda de comprobación 4 9" xfId="1406"/>
    <cellStyle name="Celda de comprobación 5 10" xfId="1407"/>
    <cellStyle name="Celda de comprobación 5 11" xfId="1408"/>
    <cellStyle name="Celda de comprobación 5 12" xfId="1409"/>
    <cellStyle name="Celda de comprobación 5 2" xfId="1410"/>
    <cellStyle name="Celda de comprobación 5 3" xfId="1411"/>
    <cellStyle name="Celda de comprobación 5 4" xfId="1412"/>
    <cellStyle name="Celda de comprobación 5 5" xfId="1413"/>
    <cellStyle name="Celda de comprobación 5 6" xfId="1414"/>
    <cellStyle name="Celda de comprobación 5 7" xfId="1415"/>
    <cellStyle name="Celda de comprobación 5 8" xfId="1416"/>
    <cellStyle name="Celda de comprobación 5 9" xfId="1417"/>
    <cellStyle name="Celda vinculada 2" xfId="1418"/>
    <cellStyle name="Celda vinculada 2 10" xfId="1419"/>
    <cellStyle name="Celda vinculada 2 11" xfId="1420"/>
    <cellStyle name="Celda vinculada 2 12" xfId="1421"/>
    <cellStyle name="Celda vinculada 2 13" xfId="1422"/>
    <cellStyle name="Celda vinculada 2 14" xfId="1423"/>
    <cellStyle name="Celda vinculada 2 2" xfId="1424"/>
    <cellStyle name="Celda vinculada 2 2 2" xfId="1425"/>
    <cellStyle name="Celda vinculada 2 2 2 2" xfId="1426"/>
    <cellStyle name="Celda vinculada 2 2 2 2 2" xfId="1427"/>
    <cellStyle name="Celda vinculada 2 2 3" xfId="1428"/>
    <cellStyle name="Celda vinculada 2 3" xfId="1429"/>
    <cellStyle name="Celda vinculada 2 4" xfId="1430"/>
    <cellStyle name="Celda vinculada 2 5" xfId="1431"/>
    <cellStyle name="Celda vinculada 2 6" xfId="1432"/>
    <cellStyle name="Celda vinculada 2 7" xfId="1433"/>
    <cellStyle name="Celda vinculada 2 8" xfId="1434"/>
    <cellStyle name="Celda vinculada 2 9" xfId="1435"/>
    <cellStyle name="Celda vinculada 3" xfId="1436"/>
    <cellStyle name="Celda vinculada 3 10" xfId="1437"/>
    <cellStyle name="Celda vinculada 3 11" xfId="1438"/>
    <cellStyle name="Celda vinculada 3 12" xfId="1439"/>
    <cellStyle name="Celda vinculada 3 13" xfId="1440"/>
    <cellStyle name="Celda vinculada 3 2" xfId="1441"/>
    <cellStyle name="Celda vinculada 3 3" xfId="1442"/>
    <cellStyle name="Celda vinculada 3 4" xfId="1443"/>
    <cellStyle name="Celda vinculada 3 5" xfId="1444"/>
    <cellStyle name="Celda vinculada 3 6" xfId="1445"/>
    <cellStyle name="Celda vinculada 3 7" xfId="1446"/>
    <cellStyle name="Celda vinculada 3 8" xfId="1447"/>
    <cellStyle name="Celda vinculada 3 9" xfId="1448"/>
    <cellStyle name="Celda vinculada 4" xfId="1449"/>
    <cellStyle name="Celda vinculada 4 10" xfId="1450"/>
    <cellStyle name="Celda vinculada 4 11" xfId="1451"/>
    <cellStyle name="Celda vinculada 4 12" xfId="1452"/>
    <cellStyle name="Celda vinculada 4 13" xfId="1453"/>
    <cellStyle name="Celda vinculada 4 2" xfId="1454"/>
    <cellStyle name="Celda vinculada 4 3" xfId="1455"/>
    <cellStyle name="Celda vinculada 4 4" xfId="1456"/>
    <cellStyle name="Celda vinculada 4 5" xfId="1457"/>
    <cellStyle name="Celda vinculada 4 6" xfId="1458"/>
    <cellStyle name="Celda vinculada 4 7" xfId="1459"/>
    <cellStyle name="Celda vinculada 4 8" xfId="1460"/>
    <cellStyle name="Celda vinculada 4 9" xfId="1461"/>
    <cellStyle name="Celda vinculada 5 10" xfId="1462"/>
    <cellStyle name="Celda vinculada 5 11" xfId="1463"/>
    <cellStyle name="Celda vinculada 5 12" xfId="1464"/>
    <cellStyle name="Celda vinculada 5 2" xfId="1465"/>
    <cellStyle name="Celda vinculada 5 3" xfId="1466"/>
    <cellStyle name="Celda vinculada 5 4" xfId="1467"/>
    <cellStyle name="Celda vinculada 5 5" xfId="1468"/>
    <cellStyle name="Celda vinculada 5 6" xfId="1469"/>
    <cellStyle name="Celda vinculada 5 7" xfId="1470"/>
    <cellStyle name="Celda vinculada 5 8" xfId="1471"/>
    <cellStyle name="Celda vinculada 5 9" xfId="1472"/>
    <cellStyle name="Check Cell 2" xfId="1473"/>
    <cellStyle name="Comma 2" xfId="1474"/>
    <cellStyle name="Comma 2 2" xfId="1475"/>
    <cellStyle name="Encabezado 4 2" xfId="1476"/>
    <cellStyle name="Encabezado 4 2 10" xfId="1477"/>
    <cellStyle name="Encabezado 4 2 11" xfId="1478"/>
    <cellStyle name="Encabezado 4 2 12" xfId="1479"/>
    <cellStyle name="Encabezado 4 2 13" xfId="1480"/>
    <cellStyle name="Encabezado 4 2 14" xfId="1481"/>
    <cellStyle name="Encabezado 4 2 2" xfId="1482"/>
    <cellStyle name="Encabezado 4 2 2 2" xfId="1483"/>
    <cellStyle name="Encabezado 4 2 2 2 2" xfId="1484"/>
    <cellStyle name="Encabezado 4 2 2 2 2 2" xfId="1485"/>
    <cellStyle name="Encabezado 4 2 2 3" xfId="1486"/>
    <cellStyle name="Encabezado 4 2 3" xfId="1487"/>
    <cellStyle name="Encabezado 4 2 4" xfId="1488"/>
    <cellStyle name="Encabezado 4 2 5" xfId="1489"/>
    <cellStyle name="Encabezado 4 2 6" xfId="1490"/>
    <cellStyle name="Encabezado 4 2 7" xfId="1491"/>
    <cellStyle name="Encabezado 4 2 8" xfId="1492"/>
    <cellStyle name="Encabezado 4 2 9" xfId="1493"/>
    <cellStyle name="Encabezado 4 3" xfId="1494"/>
    <cellStyle name="Encabezado 4 3 10" xfId="1495"/>
    <cellStyle name="Encabezado 4 3 11" xfId="1496"/>
    <cellStyle name="Encabezado 4 3 12" xfId="1497"/>
    <cellStyle name="Encabezado 4 3 13" xfId="1498"/>
    <cellStyle name="Encabezado 4 3 2" xfId="1499"/>
    <cellStyle name="Encabezado 4 3 3" xfId="1500"/>
    <cellStyle name="Encabezado 4 3 4" xfId="1501"/>
    <cellStyle name="Encabezado 4 3 5" xfId="1502"/>
    <cellStyle name="Encabezado 4 3 6" xfId="1503"/>
    <cellStyle name="Encabezado 4 3 7" xfId="1504"/>
    <cellStyle name="Encabezado 4 3 8" xfId="1505"/>
    <cellStyle name="Encabezado 4 3 9" xfId="1506"/>
    <cellStyle name="Encabezado 4 4" xfId="1507"/>
    <cellStyle name="Encabezado 4 4 10" xfId="1508"/>
    <cellStyle name="Encabezado 4 4 11" xfId="1509"/>
    <cellStyle name="Encabezado 4 4 12" xfId="1510"/>
    <cellStyle name="Encabezado 4 4 13" xfId="1511"/>
    <cellStyle name="Encabezado 4 4 2" xfId="1512"/>
    <cellStyle name="Encabezado 4 4 3" xfId="1513"/>
    <cellStyle name="Encabezado 4 4 4" xfId="1514"/>
    <cellStyle name="Encabezado 4 4 5" xfId="1515"/>
    <cellStyle name="Encabezado 4 4 6" xfId="1516"/>
    <cellStyle name="Encabezado 4 4 7" xfId="1517"/>
    <cellStyle name="Encabezado 4 4 8" xfId="1518"/>
    <cellStyle name="Encabezado 4 4 9" xfId="1519"/>
    <cellStyle name="Encabezado 4 5 10" xfId="1520"/>
    <cellStyle name="Encabezado 4 5 11" xfId="1521"/>
    <cellStyle name="Encabezado 4 5 12" xfId="1522"/>
    <cellStyle name="Encabezado 4 5 2" xfId="1523"/>
    <cellStyle name="Encabezado 4 5 3" xfId="1524"/>
    <cellStyle name="Encabezado 4 5 4" xfId="1525"/>
    <cellStyle name="Encabezado 4 5 5" xfId="1526"/>
    <cellStyle name="Encabezado 4 5 6" xfId="1527"/>
    <cellStyle name="Encabezado 4 5 7" xfId="1528"/>
    <cellStyle name="Encabezado 4 5 8" xfId="1529"/>
    <cellStyle name="Encabezado 4 5 9" xfId="1530"/>
    <cellStyle name="Énfasis1 2" xfId="1531"/>
    <cellStyle name="Énfasis1 2 10" xfId="1532"/>
    <cellStyle name="Énfasis1 2 11" xfId="1533"/>
    <cellStyle name="Énfasis1 2 12" xfId="1534"/>
    <cellStyle name="Énfasis1 2 13" xfId="1535"/>
    <cellStyle name="Énfasis1 2 14" xfId="1536"/>
    <cellStyle name="Énfasis1 2 2" xfId="1537"/>
    <cellStyle name="Énfasis1 2 2 2" xfId="1538"/>
    <cellStyle name="Énfasis1 2 2 2 2" xfId="1539"/>
    <cellStyle name="Énfasis1 2 2 2 2 2" xfId="1540"/>
    <cellStyle name="Énfasis1 2 2 3" xfId="1541"/>
    <cellStyle name="Énfasis1 2 3" xfId="1542"/>
    <cellStyle name="Énfasis1 2 4" xfId="1543"/>
    <cellStyle name="Énfasis1 2 5" xfId="1544"/>
    <cellStyle name="Énfasis1 2 6" xfId="1545"/>
    <cellStyle name="Énfasis1 2 7" xfId="1546"/>
    <cellStyle name="Énfasis1 2 8" xfId="1547"/>
    <cellStyle name="Énfasis1 2 9" xfId="1548"/>
    <cellStyle name="Énfasis1 3" xfId="1549"/>
    <cellStyle name="Énfasis1 3 10" xfId="1550"/>
    <cellStyle name="Énfasis1 3 11" xfId="1551"/>
    <cellStyle name="Énfasis1 3 12" xfId="1552"/>
    <cellStyle name="Énfasis1 3 13" xfId="1553"/>
    <cellStyle name="Énfasis1 3 2" xfId="1554"/>
    <cellStyle name="Énfasis1 3 3" xfId="1555"/>
    <cellStyle name="Énfasis1 3 4" xfId="1556"/>
    <cellStyle name="Énfasis1 3 5" xfId="1557"/>
    <cellStyle name="Énfasis1 3 6" xfId="1558"/>
    <cellStyle name="Énfasis1 3 7" xfId="1559"/>
    <cellStyle name="Énfasis1 3 8" xfId="1560"/>
    <cellStyle name="Énfasis1 3 9" xfId="1561"/>
    <cellStyle name="Énfasis1 4" xfId="1562"/>
    <cellStyle name="Énfasis1 4 10" xfId="1563"/>
    <cellStyle name="Énfasis1 4 11" xfId="1564"/>
    <cellStyle name="Énfasis1 4 12" xfId="1565"/>
    <cellStyle name="Énfasis1 4 13" xfId="1566"/>
    <cellStyle name="Énfasis1 4 2" xfId="1567"/>
    <cellStyle name="Énfasis1 4 3" xfId="1568"/>
    <cellStyle name="Énfasis1 4 4" xfId="1569"/>
    <cellStyle name="Énfasis1 4 5" xfId="1570"/>
    <cellStyle name="Énfasis1 4 6" xfId="1571"/>
    <cellStyle name="Énfasis1 4 7" xfId="1572"/>
    <cellStyle name="Énfasis1 4 8" xfId="1573"/>
    <cellStyle name="Énfasis1 4 9" xfId="1574"/>
    <cellStyle name="Énfasis1 5 10" xfId="1575"/>
    <cellStyle name="Énfasis1 5 11" xfId="1576"/>
    <cellStyle name="Énfasis1 5 12" xfId="1577"/>
    <cellStyle name="Énfasis1 5 2" xfId="1578"/>
    <cellStyle name="Énfasis1 5 3" xfId="1579"/>
    <cellStyle name="Énfasis1 5 4" xfId="1580"/>
    <cellStyle name="Énfasis1 5 5" xfId="1581"/>
    <cellStyle name="Énfasis1 5 6" xfId="1582"/>
    <cellStyle name="Énfasis1 5 7" xfId="1583"/>
    <cellStyle name="Énfasis1 5 8" xfId="1584"/>
    <cellStyle name="Énfasis1 5 9" xfId="1585"/>
    <cellStyle name="Énfasis2 2" xfId="1586"/>
    <cellStyle name="Énfasis2 2 10" xfId="1587"/>
    <cellStyle name="Énfasis2 2 11" xfId="1588"/>
    <cellStyle name="Énfasis2 2 12" xfId="1589"/>
    <cellStyle name="Énfasis2 2 13" xfId="1590"/>
    <cellStyle name="Énfasis2 2 14" xfId="1591"/>
    <cellStyle name="Énfasis2 2 2" xfId="1592"/>
    <cellStyle name="Énfasis2 2 2 2" xfId="1593"/>
    <cellStyle name="Énfasis2 2 2 2 2" xfId="1594"/>
    <cellStyle name="Énfasis2 2 2 2 2 2" xfId="1595"/>
    <cellStyle name="Énfasis2 2 2 3" xfId="1596"/>
    <cellStyle name="Énfasis2 2 3" xfId="1597"/>
    <cellStyle name="Énfasis2 2 4" xfId="1598"/>
    <cellStyle name="Énfasis2 2 5" xfId="1599"/>
    <cellStyle name="Énfasis2 2 6" xfId="1600"/>
    <cellStyle name="Énfasis2 2 7" xfId="1601"/>
    <cellStyle name="Énfasis2 2 8" xfId="1602"/>
    <cellStyle name="Énfasis2 2 9" xfId="1603"/>
    <cellStyle name="Énfasis2 3" xfId="1604"/>
    <cellStyle name="Énfasis2 3 10" xfId="1605"/>
    <cellStyle name="Énfasis2 3 11" xfId="1606"/>
    <cellStyle name="Énfasis2 3 12" xfId="1607"/>
    <cellStyle name="Énfasis2 3 13" xfId="1608"/>
    <cellStyle name="Énfasis2 3 2" xfId="1609"/>
    <cellStyle name="Énfasis2 3 3" xfId="1610"/>
    <cellStyle name="Énfasis2 3 4" xfId="1611"/>
    <cellStyle name="Énfasis2 3 5" xfId="1612"/>
    <cellStyle name="Énfasis2 3 6" xfId="1613"/>
    <cellStyle name="Énfasis2 3 7" xfId="1614"/>
    <cellStyle name="Énfasis2 3 8" xfId="1615"/>
    <cellStyle name="Énfasis2 3 9" xfId="1616"/>
    <cellStyle name="Énfasis2 4" xfId="1617"/>
    <cellStyle name="Énfasis2 4 10" xfId="1618"/>
    <cellStyle name="Énfasis2 4 11" xfId="1619"/>
    <cellStyle name="Énfasis2 4 12" xfId="1620"/>
    <cellStyle name="Énfasis2 4 13" xfId="1621"/>
    <cellStyle name="Énfasis2 4 2" xfId="1622"/>
    <cellStyle name="Énfasis2 4 3" xfId="1623"/>
    <cellStyle name="Énfasis2 4 4" xfId="1624"/>
    <cellStyle name="Énfasis2 4 5" xfId="1625"/>
    <cellStyle name="Énfasis2 4 6" xfId="1626"/>
    <cellStyle name="Énfasis2 4 7" xfId="1627"/>
    <cellStyle name="Énfasis2 4 8" xfId="1628"/>
    <cellStyle name="Énfasis2 4 9" xfId="1629"/>
    <cellStyle name="Énfasis2 5 10" xfId="1630"/>
    <cellStyle name="Énfasis2 5 11" xfId="1631"/>
    <cellStyle name="Énfasis2 5 12" xfId="1632"/>
    <cellStyle name="Énfasis2 5 2" xfId="1633"/>
    <cellStyle name="Énfasis2 5 3" xfId="1634"/>
    <cellStyle name="Énfasis2 5 4" xfId="1635"/>
    <cellStyle name="Énfasis2 5 5" xfId="1636"/>
    <cellStyle name="Énfasis2 5 6" xfId="1637"/>
    <cellStyle name="Énfasis2 5 7" xfId="1638"/>
    <cellStyle name="Énfasis2 5 8" xfId="1639"/>
    <cellStyle name="Énfasis2 5 9" xfId="1640"/>
    <cellStyle name="Énfasis3 2" xfId="1641"/>
    <cellStyle name="Énfasis3 2 10" xfId="1642"/>
    <cellStyle name="Énfasis3 2 11" xfId="1643"/>
    <cellStyle name="Énfasis3 2 12" xfId="1644"/>
    <cellStyle name="Énfasis3 2 13" xfId="1645"/>
    <cellStyle name="Énfasis3 2 14" xfId="1646"/>
    <cellStyle name="Énfasis3 2 2" xfId="1647"/>
    <cellStyle name="Énfasis3 2 2 2" xfId="1648"/>
    <cellStyle name="Énfasis3 2 2 2 2" xfId="1649"/>
    <cellStyle name="Énfasis3 2 2 2 2 2" xfId="1650"/>
    <cellStyle name="Énfasis3 2 2 3" xfId="1651"/>
    <cellStyle name="Énfasis3 2 3" xfId="1652"/>
    <cellStyle name="Énfasis3 2 4" xfId="1653"/>
    <cellStyle name="Énfasis3 2 5" xfId="1654"/>
    <cellStyle name="Énfasis3 2 6" xfId="1655"/>
    <cellStyle name="Énfasis3 2 7" xfId="1656"/>
    <cellStyle name="Énfasis3 2 8" xfId="1657"/>
    <cellStyle name="Énfasis3 2 9" xfId="1658"/>
    <cellStyle name="Énfasis3 3" xfId="1659"/>
    <cellStyle name="Énfasis3 3 10" xfId="1660"/>
    <cellStyle name="Énfasis3 3 11" xfId="1661"/>
    <cellStyle name="Énfasis3 3 12" xfId="1662"/>
    <cellStyle name="Énfasis3 3 13" xfId="1663"/>
    <cellStyle name="Énfasis3 3 2" xfId="1664"/>
    <cellStyle name="Énfasis3 3 3" xfId="1665"/>
    <cellStyle name="Énfasis3 3 4" xfId="1666"/>
    <cellStyle name="Énfasis3 3 5" xfId="1667"/>
    <cellStyle name="Énfasis3 3 6" xfId="1668"/>
    <cellStyle name="Énfasis3 3 7" xfId="1669"/>
    <cellStyle name="Énfasis3 3 8" xfId="1670"/>
    <cellStyle name="Énfasis3 3 9" xfId="1671"/>
    <cellStyle name="Énfasis3 4" xfId="1672"/>
    <cellStyle name="Énfasis3 4 10" xfId="1673"/>
    <cellStyle name="Énfasis3 4 11" xfId="1674"/>
    <cellStyle name="Énfasis3 4 12" xfId="1675"/>
    <cellStyle name="Énfasis3 4 13" xfId="1676"/>
    <cellStyle name="Énfasis3 4 2" xfId="1677"/>
    <cellStyle name="Énfasis3 4 3" xfId="1678"/>
    <cellStyle name="Énfasis3 4 4" xfId="1679"/>
    <cellStyle name="Énfasis3 4 5" xfId="1680"/>
    <cellStyle name="Énfasis3 4 6" xfId="1681"/>
    <cellStyle name="Énfasis3 4 7" xfId="1682"/>
    <cellStyle name="Énfasis3 4 8" xfId="1683"/>
    <cellStyle name="Énfasis3 4 9" xfId="1684"/>
    <cellStyle name="Énfasis3 5 10" xfId="1685"/>
    <cellStyle name="Énfasis3 5 11" xfId="1686"/>
    <cellStyle name="Énfasis3 5 12" xfId="1687"/>
    <cellStyle name="Énfasis3 5 2" xfId="1688"/>
    <cellStyle name="Énfasis3 5 3" xfId="1689"/>
    <cellStyle name="Énfasis3 5 4" xfId="1690"/>
    <cellStyle name="Énfasis3 5 5" xfId="1691"/>
    <cellStyle name="Énfasis3 5 6" xfId="1692"/>
    <cellStyle name="Énfasis3 5 7" xfId="1693"/>
    <cellStyle name="Énfasis3 5 8" xfId="1694"/>
    <cellStyle name="Énfasis3 5 9" xfId="1695"/>
    <cellStyle name="Énfasis4 2" xfId="1696"/>
    <cellStyle name="Énfasis4 2 10" xfId="1697"/>
    <cellStyle name="Énfasis4 2 11" xfId="1698"/>
    <cellStyle name="Énfasis4 2 12" xfId="1699"/>
    <cellStyle name="Énfasis4 2 13" xfId="1700"/>
    <cellStyle name="Énfasis4 2 14" xfId="1701"/>
    <cellStyle name="Énfasis4 2 2" xfId="1702"/>
    <cellStyle name="Énfasis4 2 2 2" xfId="1703"/>
    <cellStyle name="Énfasis4 2 2 2 2" xfId="1704"/>
    <cellStyle name="Énfasis4 2 2 2 2 2" xfId="1705"/>
    <cellStyle name="Énfasis4 2 2 3" xfId="1706"/>
    <cellStyle name="Énfasis4 2 3" xfId="1707"/>
    <cellStyle name="Énfasis4 2 4" xfId="1708"/>
    <cellStyle name="Énfasis4 2 5" xfId="1709"/>
    <cellStyle name="Énfasis4 2 6" xfId="1710"/>
    <cellStyle name="Énfasis4 2 7" xfId="1711"/>
    <cellStyle name="Énfasis4 2 8" xfId="1712"/>
    <cellStyle name="Énfasis4 2 9" xfId="1713"/>
    <cellStyle name="Énfasis4 3" xfId="1714"/>
    <cellStyle name="Énfasis4 3 10" xfId="1715"/>
    <cellStyle name="Énfasis4 3 11" xfId="1716"/>
    <cellStyle name="Énfasis4 3 12" xfId="1717"/>
    <cellStyle name="Énfasis4 3 13" xfId="1718"/>
    <cellStyle name="Énfasis4 3 2" xfId="1719"/>
    <cellStyle name="Énfasis4 3 3" xfId="1720"/>
    <cellStyle name="Énfasis4 3 4" xfId="1721"/>
    <cellStyle name="Énfasis4 3 5" xfId="1722"/>
    <cellStyle name="Énfasis4 3 6" xfId="1723"/>
    <cellStyle name="Énfasis4 3 7" xfId="1724"/>
    <cellStyle name="Énfasis4 3 8" xfId="1725"/>
    <cellStyle name="Énfasis4 3 9" xfId="1726"/>
    <cellStyle name="Énfasis4 4" xfId="1727"/>
    <cellStyle name="Énfasis4 4 10" xfId="1728"/>
    <cellStyle name="Énfasis4 4 11" xfId="1729"/>
    <cellStyle name="Énfasis4 4 12" xfId="1730"/>
    <cellStyle name="Énfasis4 4 13" xfId="1731"/>
    <cellStyle name="Énfasis4 4 2" xfId="1732"/>
    <cellStyle name="Énfasis4 4 3" xfId="1733"/>
    <cellStyle name="Énfasis4 4 4" xfId="1734"/>
    <cellStyle name="Énfasis4 4 5" xfId="1735"/>
    <cellStyle name="Énfasis4 4 6" xfId="1736"/>
    <cellStyle name="Énfasis4 4 7" xfId="1737"/>
    <cellStyle name="Énfasis4 4 8" xfId="1738"/>
    <cellStyle name="Énfasis4 4 9" xfId="1739"/>
    <cellStyle name="Énfasis4 5 10" xfId="1740"/>
    <cellStyle name="Énfasis4 5 11" xfId="1741"/>
    <cellStyle name="Énfasis4 5 12" xfId="1742"/>
    <cellStyle name="Énfasis4 5 2" xfId="1743"/>
    <cellStyle name="Énfasis4 5 3" xfId="1744"/>
    <cellStyle name="Énfasis4 5 4" xfId="1745"/>
    <cellStyle name="Énfasis4 5 5" xfId="1746"/>
    <cellStyle name="Énfasis4 5 6" xfId="1747"/>
    <cellStyle name="Énfasis4 5 7" xfId="1748"/>
    <cellStyle name="Énfasis4 5 8" xfId="1749"/>
    <cellStyle name="Énfasis4 5 9" xfId="1750"/>
    <cellStyle name="Énfasis5 2" xfId="1751"/>
    <cellStyle name="Énfasis5 2 10" xfId="1752"/>
    <cellStyle name="Énfasis5 2 11" xfId="1753"/>
    <cellStyle name="Énfasis5 2 12" xfId="1754"/>
    <cellStyle name="Énfasis5 2 13" xfId="1755"/>
    <cellStyle name="Énfasis5 2 14" xfId="1756"/>
    <cellStyle name="Énfasis5 2 2" xfId="1757"/>
    <cellStyle name="Énfasis5 2 2 2" xfId="1758"/>
    <cellStyle name="Énfasis5 2 2 2 2" xfId="1759"/>
    <cellStyle name="Énfasis5 2 2 2 2 2" xfId="1760"/>
    <cellStyle name="Énfasis5 2 2 3" xfId="1761"/>
    <cellStyle name="Énfasis5 2 3" xfId="1762"/>
    <cellStyle name="Énfasis5 2 4" xfId="1763"/>
    <cellStyle name="Énfasis5 2 5" xfId="1764"/>
    <cellStyle name="Énfasis5 2 6" xfId="1765"/>
    <cellStyle name="Énfasis5 2 7" xfId="1766"/>
    <cellStyle name="Énfasis5 2 8" xfId="1767"/>
    <cellStyle name="Énfasis5 2 9" xfId="1768"/>
    <cellStyle name="Énfasis5 3" xfId="1769"/>
    <cellStyle name="Énfasis5 3 10" xfId="1770"/>
    <cellStyle name="Énfasis5 3 11" xfId="1771"/>
    <cellStyle name="Énfasis5 3 12" xfId="1772"/>
    <cellStyle name="Énfasis5 3 13" xfId="1773"/>
    <cellStyle name="Énfasis5 3 2" xfId="1774"/>
    <cellStyle name="Énfasis5 3 3" xfId="1775"/>
    <cellStyle name="Énfasis5 3 4" xfId="1776"/>
    <cellStyle name="Énfasis5 3 5" xfId="1777"/>
    <cellStyle name="Énfasis5 3 6" xfId="1778"/>
    <cellStyle name="Énfasis5 3 7" xfId="1779"/>
    <cellStyle name="Énfasis5 3 8" xfId="1780"/>
    <cellStyle name="Énfasis5 3 9" xfId="1781"/>
    <cellStyle name="Énfasis5 4" xfId="1782"/>
    <cellStyle name="Énfasis5 4 10" xfId="1783"/>
    <cellStyle name="Énfasis5 4 11" xfId="1784"/>
    <cellStyle name="Énfasis5 4 12" xfId="1785"/>
    <cellStyle name="Énfasis5 4 13" xfId="1786"/>
    <cellStyle name="Énfasis5 4 2" xfId="1787"/>
    <cellStyle name="Énfasis5 4 3" xfId="1788"/>
    <cellStyle name="Énfasis5 4 4" xfId="1789"/>
    <cellStyle name="Énfasis5 4 5" xfId="1790"/>
    <cellStyle name="Énfasis5 4 6" xfId="1791"/>
    <cellStyle name="Énfasis5 4 7" xfId="1792"/>
    <cellStyle name="Énfasis5 4 8" xfId="1793"/>
    <cellStyle name="Énfasis5 4 9" xfId="1794"/>
    <cellStyle name="Énfasis5 5 10" xfId="1795"/>
    <cellStyle name="Énfasis5 5 11" xfId="1796"/>
    <cellStyle name="Énfasis5 5 12" xfId="1797"/>
    <cellStyle name="Énfasis5 5 2" xfId="1798"/>
    <cellStyle name="Énfasis5 5 3" xfId="1799"/>
    <cellStyle name="Énfasis5 5 4" xfId="1800"/>
    <cellStyle name="Énfasis5 5 5" xfId="1801"/>
    <cellStyle name="Énfasis5 5 6" xfId="1802"/>
    <cellStyle name="Énfasis5 5 7" xfId="1803"/>
    <cellStyle name="Énfasis5 5 8" xfId="1804"/>
    <cellStyle name="Énfasis5 5 9" xfId="1805"/>
    <cellStyle name="Énfasis6 2" xfId="1806"/>
    <cellStyle name="Énfasis6 2 10" xfId="1807"/>
    <cellStyle name="Énfasis6 2 11" xfId="1808"/>
    <cellStyle name="Énfasis6 2 12" xfId="1809"/>
    <cellStyle name="Énfasis6 2 13" xfId="1810"/>
    <cellStyle name="Énfasis6 2 14" xfId="1811"/>
    <cellStyle name="Énfasis6 2 2" xfId="1812"/>
    <cellStyle name="Énfasis6 2 2 2" xfId="1813"/>
    <cellStyle name="Énfasis6 2 2 2 2" xfId="1814"/>
    <cellStyle name="Énfasis6 2 2 2 2 2" xfId="1815"/>
    <cellStyle name="Énfasis6 2 2 3" xfId="1816"/>
    <cellStyle name="Énfasis6 2 3" xfId="1817"/>
    <cellStyle name="Énfasis6 2 4" xfId="1818"/>
    <cellStyle name="Énfasis6 2 5" xfId="1819"/>
    <cellStyle name="Énfasis6 2 6" xfId="1820"/>
    <cellStyle name="Énfasis6 2 7" xfId="1821"/>
    <cellStyle name="Énfasis6 2 8" xfId="1822"/>
    <cellStyle name="Énfasis6 2 9" xfId="1823"/>
    <cellStyle name="Énfasis6 3" xfId="1824"/>
    <cellStyle name="Énfasis6 3 10" xfId="1825"/>
    <cellStyle name="Énfasis6 3 11" xfId="1826"/>
    <cellStyle name="Énfasis6 3 12" xfId="1827"/>
    <cellStyle name="Énfasis6 3 13" xfId="1828"/>
    <cellStyle name="Énfasis6 3 2" xfId="1829"/>
    <cellStyle name="Énfasis6 3 3" xfId="1830"/>
    <cellStyle name="Énfasis6 3 4" xfId="1831"/>
    <cellStyle name="Énfasis6 3 5" xfId="1832"/>
    <cellStyle name="Énfasis6 3 6" xfId="1833"/>
    <cellStyle name="Énfasis6 3 7" xfId="1834"/>
    <cellStyle name="Énfasis6 3 8" xfId="1835"/>
    <cellStyle name="Énfasis6 3 9" xfId="1836"/>
    <cellStyle name="Énfasis6 4" xfId="1837"/>
    <cellStyle name="Énfasis6 4 10" xfId="1838"/>
    <cellStyle name="Énfasis6 4 11" xfId="1839"/>
    <cellStyle name="Énfasis6 4 12" xfId="1840"/>
    <cellStyle name="Énfasis6 4 13" xfId="1841"/>
    <cellStyle name="Énfasis6 4 2" xfId="1842"/>
    <cellStyle name="Énfasis6 4 3" xfId="1843"/>
    <cellStyle name="Énfasis6 4 4" xfId="1844"/>
    <cellStyle name="Énfasis6 4 5" xfId="1845"/>
    <cellStyle name="Énfasis6 4 6" xfId="1846"/>
    <cellStyle name="Énfasis6 4 7" xfId="1847"/>
    <cellStyle name="Énfasis6 4 8" xfId="1848"/>
    <cellStyle name="Énfasis6 4 9" xfId="1849"/>
    <cellStyle name="Énfasis6 5 10" xfId="1850"/>
    <cellStyle name="Énfasis6 5 11" xfId="1851"/>
    <cellStyle name="Énfasis6 5 12" xfId="1852"/>
    <cellStyle name="Énfasis6 5 2" xfId="1853"/>
    <cellStyle name="Énfasis6 5 3" xfId="1854"/>
    <cellStyle name="Énfasis6 5 4" xfId="1855"/>
    <cellStyle name="Énfasis6 5 5" xfId="1856"/>
    <cellStyle name="Énfasis6 5 6" xfId="1857"/>
    <cellStyle name="Énfasis6 5 7" xfId="1858"/>
    <cellStyle name="Énfasis6 5 8" xfId="1859"/>
    <cellStyle name="Énfasis6 5 9" xfId="1860"/>
    <cellStyle name="Entrada 2" xfId="1861"/>
    <cellStyle name="Entrada 2 10" xfId="1862"/>
    <cellStyle name="Entrada 2 11" xfId="1863"/>
    <cellStyle name="Entrada 2 12" xfId="1864"/>
    <cellStyle name="Entrada 2 13" xfId="1865"/>
    <cellStyle name="Entrada 2 14" xfId="1866"/>
    <cellStyle name="Entrada 2 2" xfId="1867"/>
    <cellStyle name="Entrada 2 2 2" xfId="1868"/>
    <cellStyle name="Entrada 2 2 2 2" xfId="1869"/>
    <cellStyle name="Entrada 2 2 2 2 2" xfId="1870"/>
    <cellStyle name="Entrada 2 2 3" xfId="1871"/>
    <cellStyle name="Entrada 2 3" xfId="1872"/>
    <cellStyle name="Entrada 2 4" xfId="1873"/>
    <cellStyle name="Entrada 2 5" xfId="1874"/>
    <cellStyle name="Entrada 2 6" xfId="1875"/>
    <cellStyle name="Entrada 2 7" xfId="1876"/>
    <cellStyle name="Entrada 2 8" xfId="1877"/>
    <cellStyle name="Entrada 2 9" xfId="1878"/>
    <cellStyle name="Entrada 3" xfId="1879"/>
    <cellStyle name="Entrada 3 10" xfId="1880"/>
    <cellStyle name="Entrada 3 11" xfId="1881"/>
    <cellStyle name="Entrada 3 12" xfId="1882"/>
    <cellStyle name="Entrada 3 13" xfId="1883"/>
    <cellStyle name="Entrada 3 2" xfId="1884"/>
    <cellStyle name="Entrada 3 3" xfId="1885"/>
    <cellStyle name="Entrada 3 4" xfId="1886"/>
    <cellStyle name="Entrada 3 5" xfId="1887"/>
    <cellStyle name="Entrada 3 6" xfId="1888"/>
    <cellStyle name="Entrada 3 7" xfId="1889"/>
    <cellStyle name="Entrada 3 8" xfId="1890"/>
    <cellStyle name="Entrada 3 9" xfId="1891"/>
    <cellStyle name="Entrada 4" xfId="1892"/>
    <cellStyle name="Entrada 4 10" xfId="1893"/>
    <cellStyle name="Entrada 4 11" xfId="1894"/>
    <cellStyle name="Entrada 4 12" xfId="1895"/>
    <cellStyle name="Entrada 4 13" xfId="1896"/>
    <cellStyle name="Entrada 4 2" xfId="1897"/>
    <cellStyle name="Entrada 4 3" xfId="1898"/>
    <cellStyle name="Entrada 4 4" xfId="1899"/>
    <cellStyle name="Entrada 4 5" xfId="1900"/>
    <cellStyle name="Entrada 4 6" xfId="1901"/>
    <cellStyle name="Entrada 4 7" xfId="1902"/>
    <cellStyle name="Entrada 4 8" xfId="1903"/>
    <cellStyle name="Entrada 4 9" xfId="1904"/>
    <cellStyle name="Entrada 5 10" xfId="1905"/>
    <cellStyle name="Entrada 5 11" xfId="1906"/>
    <cellStyle name="Entrada 5 12" xfId="1907"/>
    <cellStyle name="Entrada 5 2" xfId="1908"/>
    <cellStyle name="Entrada 5 3" xfId="1909"/>
    <cellStyle name="Entrada 5 4" xfId="1910"/>
    <cellStyle name="Entrada 5 5" xfId="1911"/>
    <cellStyle name="Entrada 5 6" xfId="1912"/>
    <cellStyle name="Entrada 5 7" xfId="1913"/>
    <cellStyle name="Entrada 5 8" xfId="1914"/>
    <cellStyle name="Entrada 5 9" xfId="1915"/>
    <cellStyle name="Euro" xfId="8"/>
    <cellStyle name="Euro 10" xfId="9"/>
    <cellStyle name="Euro 11" xfId="10"/>
    <cellStyle name="Euro 12" xfId="11"/>
    <cellStyle name="Euro 13" xfId="12"/>
    <cellStyle name="Euro 14" xfId="13"/>
    <cellStyle name="Euro 15" xfId="14"/>
    <cellStyle name="Euro 16" xfId="15"/>
    <cellStyle name="Euro 17" xfId="16"/>
    <cellStyle name="Euro 18" xfId="17"/>
    <cellStyle name="Euro 19" xfId="18"/>
    <cellStyle name="Euro 2" xfId="19"/>
    <cellStyle name="Euro 2 2" xfId="20"/>
    <cellStyle name="Euro 20" xfId="21"/>
    <cellStyle name="Euro 21" xfId="22"/>
    <cellStyle name="Euro 22" xfId="23"/>
    <cellStyle name="Euro 23" xfId="24"/>
    <cellStyle name="Euro 24" xfId="25"/>
    <cellStyle name="Euro 25" xfId="26"/>
    <cellStyle name="Euro 25 2" xfId="27"/>
    <cellStyle name="Euro 25 3" xfId="28"/>
    <cellStyle name="Euro 25 4" xfId="29"/>
    <cellStyle name="Euro 3" xfId="30"/>
    <cellStyle name="Euro 3 2" xfId="31"/>
    <cellStyle name="Euro 4" xfId="32"/>
    <cellStyle name="Euro 4 2" xfId="33"/>
    <cellStyle name="Euro 5" xfId="34"/>
    <cellStyle name="Euro 5 2" xfId="35"/>
    <cellStyle name="Euro 5 3" xfId="36"/>
    <cellStyle name="Euro 5 3 2" xfId="37"/>
    <cellStyle name="Euro 5 3 2 2" xfId="38"/>
    <cellStyle name="Euro 5 3 2 3" xfId="39"/>
    <cellStyle name="Euro 5 3 2 4" xfId="40"/>
    <cellStyle name="Euro 6" xfId="41"/>
    <cellStyle name="Euro 7" xfId="42"/>
    <cellStyle name="Euro 7 2" xfId="43"/>
    <cellStyle name="Euro 7 3" xfId="44"/>
    <cellStyle name="Euro 8" xfId="45"/>
    <cellStyle name="Euro 8 2" xfId="46"/>
    <cellStyle name="Euro 8 2 2" xfId="47"/>
    <cellStyle name="Euro 8 2 3" xfId="48"/>
    <cellStyle name="Euro 8 2 4" xfId="49"/>
    <cellStyle name="Euro 9" xfId="50"/>
    <cellStyle name="Euro 9 2" xfId="51"/>
    <cellStyle name="Euro 9 2 2" xfId="52"/>
    <cellStyle name="Euro 9 2 3" xfId="53"/>
    <cellStyle name="Euro 9 2 4" xfId="54"/>
    <cellStyle name="Explanatory Text 2" xfId="1916"/>
    <cellStyle name="Good" xfId="213"/>
    <cellStyle name="Good 2" xfId="1917"/>
    <cellStyle name="Heading 1 2" xfId="1918"/>
    <cellStyle name="Heading 2 2" xfId="1919"/>
    <cellStyle name="Heading 3 2" xfId="1920"/>
    <cellStyle name="Heading 4 2" xfId="1921"/>
    <cellStyle name="Incorrecto 2" xfId="1922"/>
    <cellStyle name="Incorrecto 2 10" xfId="1923"/>
    <cellStyle name="Incorrecto 2 11" xfId="1924"/>
    <cellStyle name="Incorrecto 2 12" xfId="1925"/>
    <cellStyle name="Incorrecto 2 13" xfId="1926"/>
    <cellStyle name="Incorrecto 2 14" xfId="1927"/>
    <cellStyle name="Incorrecto 2 2" xfId="1928"/>
    <cellStyle name="Incorrecto 2 2 2" xfId="1929"/>
    <cellStyle name="Incorrecto 2 2 2 2" xfId="1930"/>
    <cellStyle name="Incorrecto 2 2 2 2 2" xfId="1931"/>
    <cellStyle name="Incorrecto 2 2 3" xfId="1932"/>
    <cellStyle name="Incorrecto 2 3" xfId="1933"/>
    <cellStyle name="Incorrecto 2 4" xfId="1934"/>
    <cellStyle name="Incorrecto 2 5" xfId="1935"/>
    <cellStyle name="Incorrecto 2 6" xfId="1936"/>
    <cellStyle name="Incorrecto 2 7" xfId="1937"/>
    <cellStyle name="Incorrecto 2 8" xfId="1938"/>
    <cellStyle name="Incorrecto 2 9" xfId="1939"/>
    <cellStyle name="Incorrecto 3" xfId="1940"/>
    <cellStyle name="Incorrecto 3 10" xfId="1941"/>
    <cellStyle name="Incorrecto 3 11" xfId="1942"/>
    <cellStyle name="Incorrecto 3 12" xfId="1943"/>
    <cellStyle name="Incorrecto 3 13" xfId="1944"/>
    <cellStyle name="Incorrecto 3 2" xfId="1945"/>
    <cellStyle name="Incorrecto 3 3" xfId="1946"/>
    <cellStyle name="Incorrecto 3 4" xfId="1947"/>
    <cellStyle name="Incorrecto 3 5" xfId="1948"/>
    <cellStyle name="Incorrecto 3 6" xfId="1949"/>
    <cellStyle name="Incorrecto 3 7" xfId="1950"/>
    <cellStyle name="Incorrecto 3 8" xfId="1951"/>
    <cellStyle name="Incorrecto 3 9" xfId="1952"/>
    <cellStyle name="Incorrecto 4" xfId="1953"/>
    <cellStyle name="Incorrecto 4 10" xfId="1954"/>
    <cellStyle name="Incorrecto 4 11" xfId="1955"/>
    <cellStyle name="Incorrecto 4 12" xfId="1956"/>
    <cellStyle name="Incorrecto 4 13" xfId="1957"/>
    <cellStyle name="Incorrecto 4 2" xfId="1958"/>
    <cellStyle name="Incorrecto 4 3" xfId="1959"/>
    <cellStyle name="Incorrecto 4 4" xfId="1960"/>
    <cellStyle name="Incorrecto 4 5" xfId="1961"/>
    <cellStyle name="Incorrecto 4 6" xfId="1962"/>
    <cellStyle name="Incorrecto 4 7" xfId="1963"/>
    <cellStyle name="Incorrecto 4 8" xfId="1964"/>
    <cellStyle name="Incorrecto 4 9" xfId="1965"/>
    <cellStyle name="Incorrecto 5 10" xfId="1966"/>
    <cellStyle name="Incorrecto 5 11" xfId="1967"/>
    <cellStyle name="Incorrecto 5 12" xfId="1968"/>
    <cellStyle name="Incorrecto 5 2" xfId="1969"/>
    <cellStyle name="Incorrecto 5 3" xfId="1970"/>
    <cellStyle name="Incorrecto 5 4" xfId="1971"/>
    <cellStyle name="Incorrecto 5 5" xfId="1972"/>
    <cellStyle name="Incorrecto 5 6" xfId="1973"/>
    <cellStyle name="Incorrecto 5 7" xfId="1974"/>
    <cellStyle name="Incorrecto 5 8" xfId="1975"/>
    <cellStyle name="Incorrecto 5 9" xfId="1976"/>
    <cellStyle name="Input 2" xfId="1977"/>
    <cellStyle name="Linea horizontal" xfId="1978"/>
    <cellStyle name="Linked Cell 2" xfId="1979"/>
    <cellStyle name="Millares" xfId="1" builtinId="3"/>
    <cellStyle name="Millares [0] 10" xfId="1980"/>
    <cellStyle name="Millares [0] 11" xfId="1981"/>
    <cellStyle name="Millares [0] 12" xfId="1982"/>
    <cellStyle name="Millares [0] 13" xfId="1983"/>
    <cellStyle name="Millares [0] 14" xfId="1984"/>
    <cellStyle name="Millares [0] 15" xfId="1985"/>
    <cellStyle name="Millares [0] 16" xfId="1986"/>
    <cellStyle name="Millares [0] 17" xfId="1987"/>
    <cellStyle name="Millares [0] 18" xfId="1988"/>
    <cellStyle name="Millares [0] 2" xfId="1989"/>
    <cellStyle name="Millares [0] 2 2" xfId="1990"/>
    <cellStyle name="Millares [0] 3" xfId="1991"/>
    <cellStyle name="Millares [0] 4" xfId="1992"/>
    <cellStyle name="Millares [0] 5" xfId="1993"/>
    <cellStyle name="Millares [0] 6" xfId="1994"/>
    <cellStyle name="Millares [0] 7" xfId="1995"/>
    <cellStyle name="Millares [0] 8" xfId="1996"/>
    <cellStyle name="Millares [0] 9" xfId="1997"/>
    <cellStyle name="Millares 10" xfId="55"/>
    <cellStyle name="Millares 11" xfId="56"/>
    <cellStyle name="Millares 12" xfId="210"/>
    <cellStyle name="Millares 13" xfId="1998"/>
    <cellStyle name="Millares 14" xfId="1999"/>
    <cellStyle name="Millares 15" xfId="2000"/>
    <cellStyle name="Millares 16" xfId="2001"/>
    <cellStyle name="Millares 17" xfId="2002"/>
    <cellStyle name="Millares 18" xfId="2003"/>
    <cellStyle name="Millares 19" xfId="2004"/>
    <cellStyle name="Millares 2" xfId="6"/>
    <cellStyle name="Millares 2 10" xfId="2005"/>
    <cellStyle name="Millares 2 10 2" xfId="2006"/>
    <cellStyle name="Millares 2 10 3" xfId="2007"/>
    <cellStyle name="Millares 2 10 4" xfId="2008"/>
    <cellStyle name="Millares 2 11" xfId="2009"/>
    <cellStyle name="Millares 2 12" xfId="2010"/>
    <cellStyle name="Millares 2 13" xfId="2011"/>
    <cellStyle name="Millares 2 14" xfId="2012"/>
    <cellStyle name="Millares 2 15" xfId="2013"/>
    <cellStyle name="Millares 2 16" xfId="2014"/>
    <cellStyle name="Millares 2 17" xfId="2015"/>
    <cellStyle name="Millares 2 2" xfId="57"/>
    <cellStyle name="Millares 2 2 10" xfId="2016"/>
    <cellStyle name="Millares 2 2 11" xfId="2017"/>
    <cellStyle name="Millares 2 2 12" xfId="2018"/>
    <cellStyle name="Millares 2 2 13" xfId="2019"/>
    <cellStyle name="Millares 2 2 2" xfId="2020"/>
    <cellStyle name="Millares 2 2 2 2" xfId="2021"/>
    <cellStyle name="Millares 2 2 3" xfId="2022"/>
    <cellStyle name="Millares 2 2 4" xfId="2023"/>
    <cellStyle name="Millares 2 2 5" xfId="2024"/>
    <cellStyle name="Millares 2 2 6" xfId="2025"/>
    <cellStyle name="Millares 2 2 7" xfId="2026"/>
    <cellStyle name="Millares 2 2 8" xfId="2027"/>
    <cellStyle name="Millares 2 2 9" xfId="2028"/>
    <cellStyle name="Millares 2 3" xfId="2029"/>
    <cellStyle name="Millares 2 4" xfId="2030"/>
    <cellStyle name="Millares 2 5" xfId="2031"/>
    <cellStyle name="Millares 2 6" xfId="2032"/>
    <cellStyle name="Millares 2 7" xfId="2033"/>
    <cellStyle name="Millares 2 8" xfId="2034"/>
    <cellStyle name="Millares 2 9" xfId="2035"/>
    <cellStyle name="Millares 2 9 2" xfId="2036"/>
    <cellStyle name="Millares 20" xfId="2037"/>
    <cellStyle name="Millares 21" xfId="2038"/>
    <cellStyle name="Millares 22" xfId="2039"/>
    <cellStyle name="Millares 23" xfId="2040"/>
    <cellStyle name="Millares 24" xfId="2041"/>
    <cellStyle name="Millares 25" xfId="2042"/>
    <cellStyle name="Millares 26" xfId="2043"/>
    <cellStyle name="Millares 27" xfId="2044"/>
    <cellStyle name="Millares 28" xfId="2045"/>
    <cellStyle name="Millares 29" xfId="2046"/>
    <cellStyle name="Millares 3" xfId="58"/>
    <cellStyle name="Millares 3 2" xfId="59"/>
    <cellStyle name="Millares 3 2 2" xfId="60"/>
    <cellStyle name="Millares 3 2 2 2" xfId="61"/>
    <cellStyle name="Millares 3 2 2 3" xfId="62"/>
    <cellStyle name="Millares 3 2 2 4" xfId="63"/>
    <cellStyle name="Millares 3 2 3" xfId="64"/>
    <cellStyle name="Millares 3 2 3 2" xfId="65"/>
    <cellStyle name="Millares 3 2 3 3" xfId="66"/>
    <cellStyle name="Millares 3 2 4" xfId="67"/>
    <cellStyle name="Millares 3 3" xfId="68"/>
    <cellStyle name="Millares 3 3 2" xfId="69"/>
    <cellStyle name="Millares 3 3 2 2" xfId="70"/>
    <cellStyle name="Millares 3 3 2 3" xfId="71"/>
    <cellStyle name="Millares 3 3 3" xfId="72"/>
    <cellStyle name="Millares 3 4" xfId="73"/>
    <cellStyle name="Millares 3 4 2" xfId="74"/>
    <cellStyle name="Millares 3 5" xfId="75"/>
    <cellStyle name="Millares 3 6" xfId="76"/>
    <cellStyle name="Millares 3 6 2" xfId="77"/>
    <cellStyle name="Millares 3 6 3" xfId="78"/>
    <cellStyle name="Millares 3 7" xfId="79"/>
    <cellStyle name="Millares 3 8" xfId="80"/>
    <cellStyle name="Millares 30" xfId="2047"/>
    <cellStyle name="Millares 31" xfId="2048"/>
    <cellStyle name="Millares 32" xfId="2049"/>
    <cellStyle name="Millares 33" xfId="2050"/>
    <cellStyle name="Millares 34" xfId="2051"/>
    <cellStyle name="Millares 35" xfId="2052"/>
    <cellStyle name="Millares 36" xfId="2053"/>
    <cellStyle name="Millares 37" xfId="2054"/>
    <cellStyle name="Millares 38" xfId="2055"/>
    <cellStyle name="Millares 39" xfId="2056"/>
    <cellStyle name="Millares 4" xfId="81"/>
    <cellStyle name="Millares 4 10" xfId="2057"/>
    <cellStyle name="Millares 4 11" xfId="2058"/>
    <cellStyle name="Millares 4 12" xfId="2059"/>
    <cellStyle name="Millares 4 13" xfId="2060"/>
    <cellStyle name="Millares 4 2" xfId="82"/>
    <cellStyle name="Millares 4 2 2" xfId="83"/>
    <cellStyle name="Millares 4 2 3" xfId="84"/>
    <cellStyle name="Millares 4 2 4" xfId="85"/>
    <cellStyle name="Millares 4 3" xfId="86"/>
    <cellStyle name="Millares 4 3 2" xfId="87"/>
    <cellStyle name="Millares 4 3 3" xfId="88"/>
    <cellStyle name="Millares 4 4" xfId="89"/>
    <cellStyle name="Millares 4 5" xfId="2061"/>
    <cellStyle name="Millares 4 6" xfId="2062"/>
    <cellStyle name="Millares 4 7" xfId="2063"/>
    <cellStyle name="Millares 4 8" xfId="2064"/>
    <cellStyle name="Millares 4 9" xfId="2065"/>
    <cellStyle name="Millares 40" xfId="2066"/>
    <cellStyle name="Millares 41" xfId="2067"/>
    <cellStyle name="Millares 42" xfId="2068"/>
    <cellStyle name="Millares 43" xfId="2069"/>
    <cellStyle name="Millares 44" xfId="2070"/>
    <cellStyle name="Millares 45" xfId="2071"/>
    <cellStyle name="Millares 46" xfId="2072"/>
    <cellStyle name="Millares 47" xfId="2073"/>
    <cellStyle name="Millares 5" xfId="90"/>
    <cellStyle name="Millares 5 10" xfId="2074"/>
    <cellStyle name="Millares 5 11" xfId="2075"/>
    <cellStyle name="Millares 5 12" xfId="2076"/>
    <cellStyle name="Millares 5 2" xfId="91"/>
    <cellStyle name="Millares 5 2 2" xfId="2077"/>
    <cellStyle name="Millares 5 3" xfId="2078"/>
    <cellStyle name="Millares 5 4" xfId="2079"/>
    <cellStyle name="Millares 5 5" xfId="2080"/>
    <cellStyle name="Millares 5 6" xfId="2081"/>
    <cellStyle name="Millares 5 7" xfId="2082"/>
    <cellStyle name="Millares 5 8" xfId="2083"/>
    <cellStyle name="Millares 5 9" xfId="2084"/>
    <cellStyle name="Millares 6" xfId="92"/>
    <cellStyle name="Millares 6 2" xfId="93"/>
    <cellStyle name="Millares 6 3" xfId="94"/>
    <cellStyle name="Millares 6 4" xfId="95"/>
    <cellStyle name="Millares 7" xfId="96"/>
    <cellStyle name="Millares 7 2" xfId="97"/>
    <cellStyle name="Millares 7 3" xfId="98"/>
    <cellStyle name="Millares 7 4" xfId="99"/>
    <cellStyle name="Millares 8" xfId="100"/>
    <cellStyle name="Millares 8 2" xfId="101"/>
    <cellStyle name="Millares 9" xfId="102"/>
    <cellStyle name="Millares 9 2" xfId="103"/>
    <cellStyle name="Moneda 10" xfId="104"/>
    <cellStyle name="Moneda 2" xfId="105"/>
    <cellStyle name="Moneda 2 2" xfId="106"/>
    <cellStyle name="Moneda 2 2 2" xfId="107"/>
    <cellStyle name="Moneda 2 2 2 2" xfId="108"/>
    <cellStyle name="Moneda 2 2 2 3" xfId="109"/>
    <cellStyle name="Moneda 2 2 3" xfId="110"/>
    <cellStyle name="Moneda 2 3" xfId="111"/>
    <cellStyle name="Moneda 2 3 2" xfId="112"/>
    <cellStyle name="Moneda 2 4" xfId="113"/>
    <cellStyle name="Moneda 2 5" xfId="114"/>
    <cellStyle name="Moneda 2 5 2" xfId="115"/>
    <cellStyle name="Moneda 2 5 3" xfId="116"/>
    <cellStyle name="Moneda 2 6" xfId="117"/>
    <cellStyle name="Moneda 2 7" xfId="118"/>
    <cellStyle name="Moneda 3" xfId="119"/>
    <cellStyle name="Moneda 3 2" xfId="120"/>
    <cellStyle name="Moneda 3 2 2" xfId="121"/>
    <cellStyle name="Moneda 3 2 2 2" xfId="122"/>
    <cellStyle name="Moneda 3 2 2 3" xfId="123"/>
    <cellStyle name="Moneda 3 2 2 4" xfId="124"/>
    <cellStyle name="Moneda 3 2 3" xfId="125"/>
    <cellStyle name="Moneda 3 2 3 2" xfId="126"/>
    <cellStyle name="Moneda 3 2 3 3" xfId="127"/>
    <cellStyle name="Moneda 3 2 4" xfId="128"/>
    <cellStyle name="Moneda 3 3" xfId="129"/>
    <cellStyle name="Moneda 3 3 2" xfId="130"/>
    <cellStyle name="Moneda 3 3 2 2" xfId="131"/>
    <cellStyle name="Moneda 3 3 2 3" xfId="132"/>
    <cellStyle name="Moneda 3 3 3" xfId="133"/>
    <cellStyle name="Moneda 3 4" xfId="134"/>
    <cellStyle name="Moneda 3 4 2" xfId="135"/>
    <cellStyle name="Moneda 3 5" xfId="136"/>
    <cellStyle name="Moneda 3 5 2" xfId="137"/>
    <cellStyle name="Moneda 3 5 3" xfId="138"/>
    <cellStyle name="Moneda 3 6" xfId="139"/>
    <cellStyle name="Moneda 3 7" xfId="140"/>
    <cellStyle name="Moneda 4" xfId="141"/>
    <cellStyle name="Moneda 4 2" xfId="142"/>
    <cellStyle name="Moneda 4 2 2" xfId="143"/>
    <cellStyle name="Moneda 4 2 3" xfId="144"/>
    <cellStyle name="Moneda 4 2 4" xfId="145"/>
    <cellStyle name="Moneda 4 3" xfId="146"/>
    <cellStyle name="Moneda 4 3 2" xfId="147"/>
    <cellStyle name="Moneda 4 3 3" xfId="148"/>
    <cellStyle name="Moneda 4 4" xfId="149"/>
    <cellStyle name="Moneda 5" xfId="150"/>
    <cellStyle name="Moneda 5 2" xfId="151"/>
    <cellStyle name="Moneda 5 2 2" xfId="152"/>
    <cellStyle name="Moneda 6" xfId="153"/>
    <cellStyle name="Moneda 6 2" xfId="154"/>
    <cellStyle name="Moneda 6 3" xfId="155"/>
    <cellStyle name="Moneda 6 4" xfId="156"/>
    <cellStyle name="Moneda 7" xfId="157"/>
    <cellStyle name="Moneda 7 2" xfId="158"/>
    <cellStyle name="Moneda 7 3" xfId="159"/>
    <cellStyle name="Moneda 7 4" xfId="160"/>
    <cellStyle name="Moneda 8" xfId="161"/>
    <cellStyle name="Moneda 8 2" xfId="162"/>
    <cellStyle name="Moneda 9" xfId="163"/>
    <cellStyle name="Moneda 9 2" xfId="164"/>
    <cellStyle name="Neutral 2" xfId="2085"/>
    <cellStyle name="Neutral 2 10" xfId="2086"/>
    <cellStyle name="Neutral 2 11" xfId="2087"/>
    <cellStyle name="Neutral 2 12" xfId="2088"/>
    <cellStyle name="Neutral 2 13" xfId="2089"/>
    <cellStyle name="Neutral 2 14" xfId="2090"/>
    <cellStyle name="Neutral 2 2" xfId="2091"/>
    <cellStyle name="Neutral 2 2 2" xfId="2092"/>
    <cellStyle name="Neutral 2 2 2 2" xfId="2093"/>
    <cellStyle name="Neutral 2 3" xfId="2094"/>
    <cellStyle name="Neutral 2 4" xfId="2095"/>
    <cellStyle name="Neutral 2 5" xfId="2096"/>
    <cellStyle name="Neutral 2 6" xfId="2097"/>
    <cellStyle name="Neutral 2 7" xfId="2098"/>
    <cellStyle name="Neutral 2 8" xfId="2099"/>
    <cellStyle name="Neutral 2 9" xfId="2100"/>
    <cellStyle name="Neutral 3" xfId="2101"/>
    <cellStyle name="Neutral 3 10" xfId="2102"/>
    <cellStyle name="Neutral 3 11" xfId="2103"/>
    <cellStyle name="Neutral 3 12" xfId="2104"/>
    <cellStyle name="Neutral 3 13" xfId="2105"/>
    <cellStyle name="Neutral 3 2" xfId="2106"/>
    <cellStyle name="Neutral 3 3" xfId="2107"/>
    <cellStyle name="Neutral 3 4" xfId="2108"/>
    <cellStyle name="Neutral 3 5" xfId="2109"/>
    <cellStyle name="Neutral 3 6" xfId="2110"/>
    <cellStyle name="Neutral 3 7" xfId="2111"/>
    <cellStyle name="Neutral 3 8" xfId="2112"/>
    <cellStyle name="Neutral 3 9" xfId="2113"/>
    <cellStyle name="Neutral 4" xfId="2114"/>
    <cellStyle name="Neutral 4 10" xfId="2115"/>
    <cellStyle name="Neutral 4 11" xfId="2116"/>
    <cellStyle name="Neutral 4 12" xfId="2117"/>
    <cellStyle name="Neutral 4 13" xfId="2118"/>
    <cellStyle name="Neutral 4 2" xfId="2119"/>
    <cellStyle name="Neutral 4 3" xfId="2120"/>
    <cellStyle name="Neutral 4 4" xfId="2121"/>
    <cellStyle name="Neutral 4 5" xfId="2122"/>
    <cellStyle name="Neutral 4 6" xfId="2123"/>
    <cellStyle name="Neutral 4 7" xfId="2124"/>
    <cellStyle name="Neutral 4 8" xfId="2125"/>
    <cellStyle name="Neutral 4 9" xfId="2126"/>
    <cellStyle name="Neutral 5 10" xfId="2127"/>
    <cellStyle name="Neutral 5 11" xfId="2128"/>
    <cellStyle name="Neutral 5 12" xfId="2129"/>
    <cellStyle name="Neutral 5 2" xfId="2130"/>
    <cellStyle name="Neutral 5 3" xfId="2131"/>
    <cellStyle name="Neutral 5 4" xfId="2132"/>
    <cellStyle name="Neutral 5 5" xfId="2133"/>
    <cellStyle name="Neutral 5 6" xfId="2134"/>
    <cellStyle name="Neutral 5 7" xfId="2135"/>
    <cellStyle name="Neutral 5 8" xfId="2136"/>
    <cellStyle name="Neutral 5 9" xfId="2137"/>
    <cellStyle name="Normal" xfId="0" builtinId="0"/>
    <cellStyle name="Normal 10" xfId="165"/>
    <cellStyle name="Normal 10 2" xfId="2138"/>
    <cellStyle name="Normal 11" xfId="166"/>
    <cellStyle name="Normal 11 2" xfId="2139"/>
    <cellStyle name="Normal 11 3" xfId="2140"/>
    <cellStyle name="Normal 12" xfId="167"/>
    <cellStyle name="Normal 12 2" xfId="2141"/>
    <cellStyle name="Normal 13" xfId="168"/>
    <cellStyle name="Normal 14" xfId="169"/>
    <cellStyle name="Normal 15" xfId="170"/>
    <cellStyle name="Normal 16" xfId="171"/>
    <cellStyle name="Normal 16 2" xfId="2142"/>
    <cellStyle name="Normal 17" xfId="172"/>
    <cellStyle name="Normal 18" xfId="173"/>
    <cellStyle name="Normal 19" xfId="174"/>
    <cellStyle name="Normal 2" xfId="2"/>
    <cellStyle name="Normal 2 10" xfId="2143"/>
    <cellStyle name="Normal 2 11" xfId="2144"/>
    <cellStyle name="Normal 2 12" xfId="2145"/>
    <cellStyle name="Normal 2 13" xfId="2146"/>
    <cellStyle name="Normal 2 14" xfId="2147"/>
    <cellStyle name="Normal 2 15" xfId="2148"/>
    <cellStyle name="Normal 2 16" xfId="2149"/>
    <cellStyle name="Normal 2 17" xfId="2150"/>
    <cellStyle name="Normal 2 18" xfId="2151"/>
    <cellStyle name="Normal 2 19" xfId="2152"/>
    <cellStyle name="Normal 2 2" xfId="4"/>
    <cellStyle name="Normal 2 2 2" xfId="214"/>
    <cellStyle name="Normal 2 2 2 2" xfId="2153"/>
    <cellStyle name="Normal 2 2 2 2 2" xfId="2154"/>
    <cellStyle name="Normal 2 2 3" xfId="2155"/>
    <cellStyle name="Normal 2 2 4" xfId="2156"/>
    <cellStyle name="Normal 2 2 5" xfId="2157"/>
    <cellStyle name="Normal 2 2 6" xfId="2158"/>
    <cellStyle name="Normal 2 20" xfId="2159"/>
    <cellStyle name="Normal 2 21" xfId="2160"/>
    <cellStyle name="Normal 2 22" xfId="2161"/>
    <cellStyle name="Normal 2 23" xfId="2162"/>
    <cellStyle name="Normal 2 3" xfId="7"/>
    <cellStyle name="Normal 2 3 2" xfId="2163"/>
    <cellStyle name="Normal 2 4" xfId="212"/>
    <cellStyle name="Normal 2 5" xfId="2164"/>
    <cellStyle name="Normal 2 5 10" xfId="2165"/>
    <cellStyle name="Normal 2 5 11" xfId="2166"/>
    <cellStyle name="Normal 2 5 12" xfId="2167"/>
    <cellStyle name="Normal 2 5 13" xfId="2168"/>
    <cellStyle name="Normal 2 5 2" xfId="2169"/>
    <cellStyle name="Normal 2 5 3" xfId="2170"/>
    <cellStyle name="Normal 2 5 4" xfId="2171"/>
    <cellStyle name="Normal 2 5 5" xfId="2172"/>
    <cellStyle name="Normal 2 5 6" xfId="2173"/>
    <cellStyle name="Normal 2 5 7" xfId="2174"/>
    <cellStyle name="Normal 2 5 8" xfId="2175"/>
    <cellStyle name="Normal 2 5 9" xfId="2176"/>
    <cellStyle name="Normal 2 6" xfId="2177"/>
    <cellStyle name="Normal 2 7" xfId="2178"/>
    <cellStyle name="Normal 2 8" xfId="2179"/>
    <cellStyle name="Normal 2 9" xfId="2180"/>
    <cellStyle name="Normal 20" xfId="175"/>
    <cellStyle name="Normal 21" xfId="176"/>
    <cellStyle name="Normal 22" xfId="177"/>
    <cellStyle name="Normal 23" xfId="178"/>
    <cellStyle name="Normal 24" xfId="179"/>
    <cellStyle name="Normal 25" xfId="180"/>
    <cellStyle name="Normal 26" xfId="181"/>
    <cellStyle name="Normal 27" xfId="182"/>
    <cellStyle name="Normal 28" xfId="183"/>
    <cellStyle name="Normal 29" xfId="184"/>
    <cellStyle name="Normal 3" xfId="185"/>
    <cellStyle name="Normal 3 2" xfId="186"/>
    <cellStyle name="Normal 3 2 2" xfId="2181"/>
    <cellStyle name="Normal 3 2 2 2" xfId="2182"/>
    <cellStyle name="Normal 3 2 2 2 2" xfId="2183"/>
    <cellStyle name="Normal 3 3" xfId="2184"/>
    <cellStyle name="Normal 3 3 2" xfId="2185"/>
    <cellStyle name="Normal 3 3 2 2" xfId="2186"/>
    <cellStyle name="Normal 3 4" xfId="2187"/>
    <cellStyle name="Normal 30" xfId="209"/>
    <cellStyle name="Normal 31" xfId="215"/>
    <cellStyle name="Normal 4" xfId="187"/>
    <cellStyle name="Normal 4 10" xfId="2188"/>
    <cellStyle name="Normal 4 11" xfId="2189"/>
    <cellStyle name="Normal 4 12" xfId="2190"/>
    <cellStyle name="Normal 4 13" xfId="2191"/>
    <cellStyle name="Normal 4 14" xfId="2192"/>
    <cellStyle name="Normal 4 15" xfId="2193"/>
    <cellStyle name="Normal 4 15 2" xfId="2194"/>
    <cellStyle name="Normal 4 2" xfId="188"/>
    <cellStyle name="Normal 4 2 2" xfId="2195"/>
    <cellStyle name="Normal 4 3" xfId="2196"/>
    <cellStyle name="Normal 4 4" xfId="2197"/>
    <cellStyle name="Normal 4 5" xfId="2198"/>
    <cellStyle name="Normal 4 6" xfId="2199"/>
    <cellStyle name="Normal 4 7" xfId="2200"/>
    <cellStyle name="Normal 4 8" xfId="2201"/>
    <cellStyle name="Normal 4 9" xfId="2202"/>
    <cellStyle name="Normal 5" xfId="189"/>
    <cellStyle name="Normal 5 10" xfId="2203"/>
    <cellStyle name="Normal 5 11" xfId="2204"/>
    <cellStyle name="Normal 5 12" xfId="2205"/>
    <cellStyle name="Normal 5 13" xfId="2206"/>
    <cellStyle name="Normal 5 14" xfId="2207"/>
    <cellStyle name="Normal 5 2" xfId="2208"/>
    <cellStyle name="Normal 5 2 2" xfId="2209"/>
    <cellStyle name="Normal 5 3" xfId="2210"/>
    <cellStyle name="Normal 5 4" xfId="2211"/>
    <cellStyle name="Normal 5 5" xfId="2212"/>
    <cellStyle name="Normal 5 6" xfId="2213"/>
    <cellStyle name="Normal 5 7" xfId="2214"/>
    <cellStyle name="Normal 5 8" xfId="2215"/>
    <cellStyle name="Normal 5 9" xfId="2216"/>
    <cellStyle name="Normal 6" xfId="190"/>
    <cellStyle name="Normal 6 2" xfId="2217"/>
    <cellStyle name="Normal 6 2 2" xfId="2218"/>
    <cellStyle name="Normal 7" xfId="191"/>
    <cellStyle name="Normal 7 2" xfId="2219"/>
    <cellStyle name="Normal 7 3" xfId="2220"/>
    <cellStyle name="Normal 8" xfId="192"/>
    <cellStyle name="Normal 8 2" xfId="2221"/>
    <cellStyle name="Normal 8 3" xfId="2222"/>
    <cellStyle name="Normal 9" xfId="5"/>
    <cellStyle name="Notas 2" xfId="2223"/>
    <cellStyle name="Notas 2 10" xfId="2224"/>
    <cellStyle name="Notas 2 11" xfId="2225"/>
    <cellStyle name="Notas 2 12" xfId="2226"/>
    <cellStyle name="Notas 2 13" xfId="2227"/>
    <cellStyle name="Notas 2 14" xfId="2228"/>
    <cellStyle name="Notas 2 15" xfId="2229"/>
    <cellStyle name="Notas 2 2" xfId="2230"/>
    <cellStyle name="Notas 2 2 2" xfId="2231"/>
    <cellStyle name="Notas 2 2 2 2" xfId="2232"/>
    <cellStyle name="Notas 2 3" xfId="2233"/>
    <cellStyle name="Notas 2 4" xfId="2234"/>
    <cellStyle name="Notas 2 5" xfId="2235"/>
    <cellStyle name="Notas 2 6" xfId="2236"/>
    <cellStyle name="Notas 2 7" xfId="2237"/>
    <cellStyle name="Notas 2 8" xfId="2238"/>
    <cellStyle name="Notas 2 9" xfId="2239"/>
    <cellStyle name="Notas 3" xfId="2240"/>
    <cellStyle name="Notas 3 10" xfId="2241"/>
    <cellStyle name="Notas 3 11" xfId="2242"/>
    <cellStyle name="Notas 3 12" xfId="2243"/>
    <cellStyle name="Notas 3 13" xfId="2244"/>
    <cellStyle name="Notas 3 14" xfId="2245"/>
    <cellStyle name="Notas 3 2" xfId="2246"/>
    <cellStyle name="Notas 3 3" xfId="2247"/>
    <cellStyle name="Notas 3 4" xfId="2248"/>
    <cellStyle name="Notas 3 5" xfId="2249"/>
    <cellStyle name="Notas 3 6" xfId="2250"/>
    <cellStyle name="Notas 3 7" xfId="2251"/>
    <cellStyle name="Notas 3 8" xfId="2252"/>
    <cellStyle name="Notas 3 9" xfId="2253"/>
    <cellStyle name="Notas 4" xfId="2254"/>
    <cellStyle name="Notas 4 10" xfId="2255"/>
    <cellStyle name="Notas 4 11" xfId="2256"/>
    <cellStyle name="Notas 4 12" xfId="2257"/>
    <cellStyle name="Notas 4 13" xfId="2258"/>
    <cellStyle name="Notas 4 2" xfId="2259"/>
    <cellStyle name="Notas 4 3" xfId="2260"/>
    <cellStyle name="Notas 4 4" xfId="2261"/>
    <cellStyle name="Notas 4 5" xfId="2262"/>
    <cellStyle name="Notas 4 6" xfId="2263"/>
    <cellStyle name="Notas 4 7" xfId="2264"/>
    <cellStyle name="Notas 4 8" xfId="2265"/>
    <cellStyle name="Notas 4 9" xfId="2266"/>
    <cellStyle name="Notas 5 10" xfId="2267"/>
    <cellStyle name="Notas 5 11" xfId="2268"/>
    <cellStyle name="Notas 5 12" xfId="2269"/>
    <cellStyle name="Notas 5 2" xfId="2270"/>
    <cellStyle name="Notas 5 3" xfId="2271"/>
    <cellStyle name="Notas 5 4" xfId="2272"/>
    <cellStyle name="Notas 5 5" xfId="2273"/>
    <cellStyle name="Notas 5 6" xfId="2274"/>
    <cellStyle name="Notas 5 7" xfId="2275"/>
    <cellStyle name="Notas 5 8" xfId="2276"/>
    <cellStyle name="Notas 5 9" xfId="2277"/>
    <cellStyle name="Note 2" xfId="2278"/>
    <cellStyle name="Output 2" xfId="2279"/>
    <cellStyle name="Pared" xfId="2280"/>
    <cellStyle name="Porcentaje 2" xfId="193"/>
    <cellStyle name="Porcentaje 3" xfId="211"/>
    <cellStyle name="Porcentual 2" xfId="194"/>
    <cellStyle name="Porcentual 2 2" xfId="195"/>
    <cellStyle name="Porcentual 2 3" xfId="196"/>
    <cellStyle name="Porcentual 2 4" xfId="197"/>
    <cellStyle name="Porcentual 3" xfId="198"/>
    <cellStyle name="Porcentual 3 2" xfId="2281"/>
    <cellStyle name="Porcentual 4" xfId="2282"/>
    <cellStyle name="Porcentual 4 2" xfId="2283"/>
    <cellStyle name="Porcentual 5" xfId="199"/>
    <cellStyle name="Porcentual 5 2" xfId="200"/>
    <cellStyle name="Porcentual 5 2 2" xfId="201"/>
    <cellStyle name="Porcentual 5 2 3" xfId="202"/>
    <cellStyle name="Porcentual 5 2 4" xfId="203"/>
    <cellStyle name="Porcentual 6" xfId="204"/>
    <cellStyle name="Porcentual 7" xfId="205"/>
    <cellStyle name="Porcentual 7 2" xfId="206"/>
    <cellStyle name="Porcentual 7 3" xfId="207"/>
    <cellStyle name="Porcentual 7 4" xfId="208"/>
    <cellStyle name="Salida 2" xfId="2284"/>
    <cellStyle name="Salida 2 10" xfId="2285"/>
    <cellStyle name="Salida 2 11" xfId="2286"/>
    <cellStyle name="Salida 2 12" xfId="2287"/>
    <cellStyle name="Salida 2 13" xfId="2288"/>
    <cellStyle name="Salida 2 14" xfId="2289"/>
    <cellStyle name="Salida 2 2" xfId="2290"/>
    <cellStyle name="Salida 2 2 2" xfId="2291"/>
    <cellStyle name="Salida 2 2 2 2" xfId="2292"/>
    <cellStyle name="Salida 2 2 2 2 2" xfId="2293"/>
    <cellStyle name="Salida 2 2 3" xfId="2294"/>
    <cellStyle name="Salida 2 3" xfId="2295"/>
    <cellStyle name="Salida 2 4" xfId="2296"/>
    <cellStyle name="Salida 2 5" xfId="2297"/>
    <cellStyle name="Salida 2 6" xfId="2298"/>
    <cellStyle name="Salida 2 7" xfId="2299"/>
    <cellStyle name="Salida 2 8" xfId="2300"/>
    <cellStyle name="Salida 2 9" xfId="2301"/>
    <cellStyle name="Salida 3" xfId="2302"/>
    <cellStyle name="Salida 3 10" xfId="2303"/>
    <cellStyle name="Salida 3 11" xfId="2304"/>
    <cellStyle name="Salida 3 12" xfId="2305"/>
    <cellStyle name="Salida 3 13" xfId="2306"/>
    <cellStyle name="Salida 3 2" xfId="2307"/>
    <cellStyle name="Salida 3 3" xfId="2308"/>
    <cellStyle name="Salida 3 4" xfId="2309"/>
    <cellStyle name="Salida 3 5" xfId="2310"/>
    <cellStyle name="Salida 3 6" xfId="2311"/>
    <cellStyle name="Salida 3 7" xfId="2312"/>
    <cellStyle name="Salida 3 8" xfId="2313"/>
    <cellStyle name="Salida 3 9" xfId="2314"/>
    <cellStyle name="Salida 4" xfId="2315"/>
    <cellStyle name="Salida 4 10" xfId="2316"/>
    <cellStyle name="Salida 4 11" xfId="2317"/>
    <cellStyle name="Salida 4 12" xfId="2318"/>
    <cellStyle name="Salida 4 13" xfId="2319"/>
    <cellStyle name="Salida 4 2" xfId="2320"/>
    <cellStyle name="Salida 4 3" xfId="2321"/>
    <cellStyle name="Salida 4 4" xfId="2322"/>
    <cellStyle name="Salida 4 5" xfId="2323"/>
    <cellStyle name="Salida 4 6" xfId="2324"/>
    <cellStyle name="Salida 4 7" xfId="2325"/>
    <cellStyle name="Salida 4 8" xfId="2326"/>
    <cellStyle name="Salida 4 9" xfId="2327"/>
    <cellStyle name="Salida 5 10" xfId="2328"/>
    <cellStyle name="Salida 5 11" xfId="2329"/>
    <cellStyle name="Salida 5 12" xfId="2330"/>
    <cellStyle name="Salida 5 2" xfId="2331"/>
    <cellStyle name="Salida 5 3" xfId="2332"/>
    <cellStyle name="Salida 5 4" xfId="2333"/>
    <cellStyle name="Salida 5 5" xfId="2334"/>
    <cellStyle name="Salida 5 6" xfId="2335"/>
    <cellStyle name="Salida 5 7" xfId="2336"/>
    <cellStyle name="Salida 5 8" xfId="2337"/>
    <cellStyle name="Salida 5 9" xfId="2338"/>
    <cellStyle name="Texto de advertencia 2" xfId="2339"/>
    <cellStyle name="Texto de advertencia 2 10" xfId="2340"/>
    <cellStyle name="Texto de advertencia 2 11" xfId="2341"/>
    <cellStyle name="Texto de advertencia 2 12" xfId="2342"/>
    <cellStyle name="Texto de advertencia 2 13" xfId="2343"/>
    <cellStyle name="Texto de advertencia 2 14" xfId="2344"/>
    <cellStyle name="Texto de advertencia 2 2" xfId="2345"/>
    <cellStyle name="Texto de advertencia 2 2 2" xfId="2346"/>
    <cellStyle name="Texto de advertencia 2 2 2 2" xfId="2347"/>
    <cellStyle name="Texto de advertencia 2 2 2 2 2" xfId="2348"/>
    <cellStyle name="Texto de advertencia 2 2 3" xfId="2349"/>
    <cellStyle name="Texto de advertencia 2 3" xfId="2350"/>
    <cellStyle name="Texto de advertencia 2 4" xfId="2351"/>
    <cellStyle name="Texto de advertencia 2 5" xfId="2352"/>
    <cellStyle name="Texto de advertencia 2 6" xfId="2353"/>
    <cellStyle name="Texto de advertencia 2 7" xfId="2354"/>
    <cellStyle name="Texto de advertencia 2 8" xfId="2355"/>
    <cellStyle name="Texto de advertencia 2 9" xfId="2356"/>
    <cellStyle name="Texto de advertencia 3" xfId="2357"/>
    <cellStyle name="Texto de advertencia 3 10" xfId="2358"/>
    <cellStyle name="Texto de advertencia 3 11" xfId="2359"/>
    <cellStyle name="Texto de advertencia 3 12" xfId="2360"/>
    <cellStyle name="Texto de advertencia 3 13" xfId="2361"/>
    <cellStyle name="Texto de advertencia 3 2" xfId="2362"/>
    <cellStyle name="Texto de advertencia 3 3" xfId="2363"/>
    <cellStyle name="Texto de advertencia 3 4" xfId="2364"/>
    <cellStyle name="Texto de advertencia 3 5" xfId="2365"/>
    <cellStyle name="Texto de advertencia 3 6" xfId="2366"/>
    <cellStyle name="Texto de advertencia 3 7" xfId="2367"/>
    <cellStyle name="Texto de advertencia 3 8" xfId="2368"/>
    <cellStyle name="Texto de advertencia 3 9" xfId="2369"/>
    <cellStyle name="Texto de advertencia 4" xfId="2370"/>
    <cellStyle name="Texto de advertencia 4 10" xfId="2371"/>
    <cellStyle name="Texto de advertencia 4 11" xfId="2372"/>
    <cellStyle name="Texto de advertencia 4 12" xfId="2373"/>
    <cellStyle name="Texto de advertencia 4 13" xfId="2374"/>
    <cellStyle name="Texto de advertencia 4 2" xfId="2375"/>
    <cellStyle name="Texto de advertencia 4 3" xfId="2376"/>
    <cellStyle name="Texto de advertencia 4 4" xfId="2377"/>
    <cellStyle name="Texto de advertencia 4 5" xfId="2378"/>
    <cellStyle name="Texto de advertencia 4 6" xfId="2379"/>
    <cellStyle name="Texto de advertencia 4 7" xfId="2380"/>
    <cellStyle name="Texto de advertencia 4 8" xfId="2381"/>
    <cellStyle name="Texto de advertencia 4 9" xfId="2382"/>
    <cellStyle name="Texto de advertencia 5 10" xfId="2383"/>
    <cellStyle name="Texto de advertencia 5 11" xfId="2384"/>
    <cellStyle name="Texto de advertencia 5 12" xfId="2385"/>
    <cellStyle name="Texto de advertencia 5 2" xfId="2386"/>
    <cellStyle name="Texto de advertencia 5 3" xfId="2387"/>
    <cellStyle name="Texto de advertencia 5 4" xfId="2388"/>
    <cellStyle name="Texto de advertencia 5 5" xfId="2389"/>
    <cellStyle name="Texto de advertencia 5 6" xfId="2390"/>
    <cellStyle name="Texto de advertencia 5 7" xfId="2391"/>
    <cellStyle name="Texto de advertencia 5 8" xfId="2392"/>
    <cellStyle name="Texto de advertencia 5 9" xfId="2393"/>
    <cellStyle name="Texto explicativo 2" xfId="2394"/>
    <cellStyle name="Texto explicativo 2 10" xfId="2395"/>
    <cellStyle name="Texto explicativo 2 11" xfId="2396"/>
    <cellStyle name="Texto explicativo 2 12" xfId="2397"/>
    <cellStyle name="Texto explicativo 2 13" xfId="2398"/>
    <cellStyle name="Texto explicativo 2 14" xfId="2399"/>
    <cellStyle name="Texto explicativo 2 2" xfId="2400"/>
    <cellStyle name="Texto explicativo 2 2 2" xfId="2401"/>
    <cellStyle name="Texto explicativo 2 2 2 2" xfId="2402"/>
    <cellStyle name="Texto explicativo 2 2 2 2 2" xfId="2403"/>
    <cellStyle name="Texto explicativo 2 2 3" xfId="2404"/>
    <cellStyle name="Texto explicativo 2 3" xfId="2405"/>
    <cellStyle name="Texto explicativo 2 4" xfId="2406"/>
    <cellStyle name="Texto explicativo 2 5" xfId="2407"/>
    <cellStyle name="Texto explicativo 2 6" xfId="2408"/>
    <cellStyle name="Texto explicativo 2 7" xfId="2409"/>
    <cellStyle name="Texto explicativo 2 8" xfId="2410"/>
    <cellStyle name="Texto explicativo 2 9" xfId="2411"/>
    <cellStyle name="Texto explicativo 3" xfId="2412"/>
    <cellStyle name="Texto explicativo 3 10" xfId="2413"/>
    <cellStyle name="Texto explicativo 3 11" xfId="2414"/>
    <cellStyle name="Texto explicativo 3 12" xfId="2415"/>
    <cellStyle name="Texto explicativo 3 13" xfId="2416"/>
    <cellStyle name="Texto explicativo 3 2" xfId="2417"/>
    <cellStyle name="Texto explicativo 3 3" xfId="2418"/>
    <cellStyle name="Texto explicativo 3 4" xfId="2419"/>
    <cellStyle name="Texto explicativo 3 5" xfId="2420"/>
    <cellStyle name="Texto explicativo 3 6" xfId="2421"/>
    <cellStyle name="Texto explicativo 3 7" xfId="2422"/>
    <cellStyle name="Texto explicativo 3 8" xfId="2423"/>
    <cellStyle name="Texto explicativo 3 9" xfId="2424"/>
    <cellStyle name="Texto explicativo 4" xfId="2425"/>
    <cellStyle name="Texto explicativo 4 10" xfId="2426"/>
    <cellStyle name="Texto explicativo 4 11" xfId="2427"/>
    <cellStyle name="Texto explicativo 4 12" xfId="2428"/>
    <cellStyle name="Texto explicativo 4 13" xfId="2429"/>
    <cellStyle name="Texto explicativo 4 2" xfId="2430"/>
    <cellStyle name="Texto explicativo 4 3" xfId="2431"/>
    <cellStyle name="Texto explicativo 4 4" xfId="2432"/>
    <cellStyle name="Texto explicativo 4 5" xfId="2433"/>
    <cellStyle name="Texto explicativo 4 6" xfId="2434"/>
    <cellStyle name="Texto explicativo 4 7" xfId="2435"/>
    <cellStyle name="Texto explicativo 4 8" xfId="2436"/>
    <cellStyle name="Texto explicativo 4 9" xfId="2437"/>
    <cellStyle name="Texto explicativo 5 10" xfId="2438"/>
    <cellStyle name="Texto explicativo 5 11" xfId="2439"/>
    <cellStyle name="Texto explicativo 5 12" xfId="2440"/>
    <cellStyle name="Texto explicativo 5 2" xfId="2441"/>
    <cellStyle name="Texto explicativo 5 3" xfId="2442"/>
    <cellStyle name="Texto explicativo 5 4" xfId="2443"/>
    <cellStyle name="Texto explicativo 5 5" xfId="2444"/>
    <cellStyle name="Texto explicativo 5 6" xfId="2445"/>
    <cellStyle name="Texto explicativo 5 7" xfId="2446"/>
    <cellStyle name="Texto explicativo 5 8" xfId="2447"/>
    <cellStyle name="Texto explicativo 5 9" xfId="2448"/>
    <cellStyle name="Title 2" xfId="2449"/>
    <cellStyle name="Título 1 2" xfId="2450"/>
    <cellStyle name="Título 1 2 10" xfId="2451"/>
    <cellStyle name="Título 1 2 11" xfId="2452"/>
    <cellStyle name="Título 1 2 12" xfId="2453"/>
    <cellStyle name="Título 1 2 13" xfId="2454"/>
    <cellStyle name="Título 1 2 14" xfId="2455"/>
    <cellStyle name="Título 1 2 2" xfId="2456"/>
    <cellStyle name="Título 1 2 2 2" xfId="2457"/>
    <cellStyle name="Título 1 2 2 2 2" xfId="2458"/>
    <cellStyle name="Título 1 2 2 2 2 2" xfId="2459"/>
    <cellStyle name="Título 1 2 2 3" xfId="2460"/>
    <cellStyle name="Título 1 2 3" xfId="2461"/>
    <cellStyle name="Título 1 2 4" xfId="2462"/>
    <cellStyle name="Título 1 2 5" xfId="2463"/>
    <cellStyle name="Título 1 2 6" xfId="2464"/>
    <cellStyle name="Título 1 2 7" xfId="2465"/>
    <cellStyle name="Título 1 2 8" xfId="2466"/>
    <cellStyle name="Título 1 2 9" xfId="2467"/>
    <cellStyle name="Título 1 3" xfId="2468"/>
    <cellStyle name="Título 1 3 10" xfId="2469"/>
    <cellStyle name="Título 1 3 11" xfId="2470"/>
    <cellStyle name="Título 1 3 12" xfId="2471"/>
    <cellStyle name="Título 1 3 13" xfId="2472"/>
    <cellStyle name="Título 1 3 2" xfId="2473"/>
    <cellStyle name="Título 1 3 3" xfId="2474"/>
    <cellStyle name="Título 1 3 4" xfId="2475"/>
    <cellStyle name="Título 1 3 5" xfId="2476"/>
    <cellStyle name="Título 1 3 6" xfId="2477"/>
    <cellStyle name="Título 1 3 7" xfId="2478"/>
    <cellStyle name="Título 1 3 8" xfId="2479"/>
    <cellStyle name="Título 1 3 9" xfId="2480"/>
    <cellStyle name="Título 1 4" xfId="2481"/>
    <cellStyle name="Título 1 4 10" xfId="2482"/>
    <cellStyle name="Título 1 4 11" xfId="2483"/>
    <cellStyle name="Título 1 4 12" xfId="2484"/>
    <cellStyle name="Título 1 4 13" xfId="2485"/>
    <cellStyle name="Título 1 4 2" xfId="2486"/>
    <cellStyle name="Título 1 4 3" xfId="2487"/>
    <cellStyle name="Título 1 4 4" xfId="2488"/>
    <cellStyle name="Título 1 4 5" xfId="2489"/>
    <cellStyle name="Título 1 4 6" xfId="2490"/>
    <cellStyle name="Título 1 4 7" xfId="2491"/>
    <cellStyle name="Título 1 4 8" xfId="2492"/>
    <cellStyle name="Título 1 4 9" xfId="2493"/>
    <cellStyle name="Título 1 5 10" xfId="2494"/>
    <cellStyle name="Título 1 5 11" xfId="2495"/>
    <cellStyle name="Título 1 5 12" xfId="2496"/>
    <cellStyle name="Título 1 5 2" xfId="2497"/>
    <cellStyle name="Título 1 5 3" xfId="2498"/>
    <cellStyle name="Título 1 5 4" xfId="2499"/>
    <cellStyle name="Título 1 5 5" xfId="2500"/>
    <cellStyle name="Título 1 5 6" xfId="2501"/>
    <cellStyle name="Título 1 5 7" xfId="2502"/>
    <cellStyle name="Título 1 5 8" xfId="2503"/>
    <cellStyle name="Título 1 5 9" xfId="2504"/>
    <cellStyle name="Título 2 2" xfId="2505"/>
    <cellStyle name="Título 2 2 10" xfId="2506"/>
    <cellStyle name="Título 2 2 11" xfId="2507"/>
    <cellStyle name="Título 2 2 12" xfId="2508"/>
    <cellStyle name="Título 2 2 13" xfId="2509"/>
    <cellStyle name="Título 2 2 14" xfId="2510"/>
    <cellStyle name="Título 2 2 2" xfId="2511"/>
    <cellStyle name="Título 2 2 2 2" xfId="2512"/>
    <cellStyle name="Título 2 2 2 2 2" xfId="2513"/>
    <cellStyle name="Título 2 2 2 2 2 2" xfId="2514"/>
    <cellStyle name="Título 2 2 2 3" xfId="2515"/>
    <cellStyle name="Título 2 2 3" xfId="2516"/>
    <cellStyle name="Título 2 2 4" xfId="2517"/>
    <cellStyle name="Título 2 2 5" xfId="2518"/>
    <cellStyle name="Título 2 2 6" xfId="2519"/>
    <cellStyle name="Título 2 2 7" xfId="2520"/>
    <cellStyle name="Título 2 2 8" xfId="2521"/>
    <cellStyle name="Título 2 2 9" xfId="2522"/>
    <cellStyle name="Título 2 3" xfId="2523"/>
    <cellStyle name="Título 2 3 10" xfId="2524"/>
    <cellStyle name="Título 2 3 11" xfId="2525"/>
    <cellStyle name="Título 2 3 12" xfId="2526"/>
    <cellStyle name="Título 2 3 13" xfId="2527"/>
    <cellStyle name="Título 2 3 2" xfId="2528"/>
    <cellStyle name="Título 2 3 3" xfId="2529"/>
    <cellStyle name="Título 2 3 4" xfId="2530"/>
    <cellStyle name="Título 2 3 5" xfId="2531"/>
    <cellStyle name="Título 2 3 6" xfId="2532"/>
    <cellStyle name="Título 2 3 7" xfId="2533"/>
    <cellStyle name="Título 2 3 8" xfId="2534"/>
    <cellStyle name="Título 2 3 9" xfId="2535"/>
    <cellStyle name="Título 2 4" xfId="2536"/>
    <cellStyle name="Título 2 4 10" xfId="2537"/>
    <cellStyle name="Título 2 4 11" xfId="2538"/>
    <cellStyle name="Título 2 4 12" xfId="2539"/>
    <cellStyle name="Título 2 4 13" xfId="2540"/>
    <cellStyle name="Título 2 4 2" xfId="2541"/>
    <cellStyle name="Título 2 4 3" xfId="2542"/>
    <cellStyle name="Título 2 4 4" xfId="2543"/>
    <cellStyle name="Título 2 4 5" xfId="2544"/>
    <cellStyle name="Título 2 4 6" xfId="2545"/>
    <cellStyle name="Título 2 4 7" xfId="2546"/>
    <cellStyle name="Título 2 4 8" xfId="2547"/>
    <cellStyle name="Título 2 4 9" xfId="2548"/>
    <cellStyle name="Título 2 5 10" xfId="2549"/>
    <cellStyle name="Título 2 5 11" xfId="2550"/>
    <cellStyle name="Título 2 5 12" xfId="2551"/>
    <cellStyle name="Título 2 5 2" xfId="2552"/>
    <cellStyle name="Título 2 5 3" xfId="2553"/>
    <cellStyle name="Título 2 5 4" xfId="2554"/>
    <cellStyle name="Título 2 5 5" xfId="2555"/>
    <cellStyle name="Título 2 5 6" xfId="2556"/>
    <cellStyle name="Título 2 5 7" xfId="2557"/>
    <cellStyle name="Título 2 5 8" xfId="2558"/>
    <cellStyle name="Título 2 5 9" xfId="2559"/>
    <cellStyle name="Título 3 2" xfId="2560"/>
    <cellStyle name="Título 3 2 10" xfId="2561"/>
    <cellStyle name="Título 3 2 11" xfId="2562"/>
    <cellStyle name="Título 3 2 12" xfId="2563"/>
    <cellStyle name="Título 3 2 13" xfId="2564"/>
    <cellStyle name="Título 3 2 14" xfId="2565"/>
    <cellStyle name="Título 3 2 2" xfId="2566"/>
    <cellStyle name="Título 3 2 2 2" xfId="2567"/>
    <cellStyle name="Título 3 2 2 2 2" xfId="2568"/>
    <cellStyle name="Título 3 2 2 2 2 2" xfId="2569"/>
    <cellStyle name="Título 3 2 2 3" xfId="2570"/>
    <cellStyle name="Título 3 2 3" xfId="2571"/>
    <cellStyle name="Título 3 2 4" xfId="2572"/>
    <cellStyle name="Título 3 2 5" xfId="2573"/>
    <cellStyle name="Título 3 2 6" xfId="2574"/>
    <cellStyle name="Título 3 2 7" xfId="2575"/>
    <cellStyle name="Título 3 2 8" xfId="2576"/>
    <cellStyle name="Título 3 2 9" xfId="2577"/>
    <cellStyle name="Título 3 3" xfId="2578"/>
    <cellStyle name="Título 3 3 10" xfId="2579"/>
    <cellStyle name="Título 3 3 11" xfId="2580"/>
    <cellStyle name="Título 3 3 12" xfId="2581"/>
    <cellStyle name="Título 3 3 13" xfId="2582"/>
    <cellStyle name="Título 3 3 2" xfId="2583"/>
    <cellStyle name="Título 3 3 3" xfId="2584"/>
    <cellStyle name="Título 3 3 4" xfId="2585"/>
    <cellStyle name="Título 3 3 5" xfId="2586"/>
    <cellStyle name="Título 3 3 6" xfId="2587"/>
    <cellStyle name="Título 3 3 7" xfId="2588"/>
    <cellStyle name="Título 3 3 8" xfId="2589"/>
    <cellStyle name="Título 3 3 9" xfId="2590"/>
    <cellStyle name="Título 3 4" xfId="2591"/>
    <cellStyle name="Título 3 4 10" xfId="2592"/>
    <cellStyle name="Título 3 4 11" xfId="2593"/>
    <cellStyle name="Título 3 4 12" xfId="2594"/>
    <cellStyle name="Título 3 4 13" xfId="2595"/>
    <cellStyle name="Título 3 4 2" xfId="2596"/>
    <cellStyle name="Título 3 4 3" xfId="2597"/>
    <cellStyle name="Título 3 4 4" xfId="2598"/>
    <cellStyle name="Título 3 4 5" xfId="2599"/>
    <cellStyle name="Título 3 4 6" xfId="2600"/>
    <cellStyle name="Título 3 4 7" xfId="2601"/>
    <cellStyle name="Título 3 4 8" xfId="2602"/>
    <cellStyle name="Título 3 4 9" xfId="2603"/>
    <cellStyle name="Título 3 5 10" xfId="2604"/>
    <cellStyle name="Título 3 5 11" xfId="2605"/>
    <cellStyle name="Título 3 5 12" xfId="2606"/>
    <cellStyle name="Título 3 5 2" xfId="2607"/>
    <cellStyle name="Título 3 5 3" xfId="2608"/>
    <cellStyle name="Título 3 5 4" xfId="2609"/>
    <cellStyle name="Título 3 5 5" xfId="2610"/>
    <cellStyle name="Título 3 5 6" xfId="2611"/>
    <cellStyle name="Título 3 5 7" xfId="2612"/>
    <cellStyle name="Título 3 5 8" xfId="2613"/>
    <cellStyle name="Título 3 5 9" xfId="2614"/>
    <cellStyle name="Título 4" xfId="2615"/>
    <cellStyle name="Título 4 10" xfId="2616"/>
    <cellStyle name="Título 4 11" xfId="2617"/>
    <cellStyle name="Título 4 12" xfId="2618"/>
    <cellStyle name="Título 4 13" xfId="2619"/>
    <cellStyle name="Título 4 2" xfId="2620"/>
    <cellStyle name="Título 4 3" xfId="2621"/>
    <cellStyle name="Título 4 4" xfId="2622"/>
    <cellStyle name="Título 4 5" xfId="2623"/>
    <cellStyle name="Título 4 6" xfId="2624"/>
    <cellStyle name="Título 4 7" xfId="2625"/>
    <cellStyle name="Título 4 8" xfId="2626"/>
    <cellStyle name="Título 4 9" xfId="2627"/>
    <cellStyle name="Título 5" xfId="2628"/>
    <cellStyle name="Título 5 10" xfId="2629"/>
    <cellStyle name="Título 5 11" xfId="2630"/>
    <cellStyle name="Título 5 12" xfId="2631"/>
    <cellStyle name="Título 5 13" xfId="2632"/>
    <cellStyle name="Título 5 2" xfId="2633"/>
    <cellStyle name="Título 5 3" xfId="2634"/>
    <cellStyle name="Título 5 4" xfId="2635"/>
    <cellStyle name="Título 5 5" xfId="2636"/>
    <cellStyle name="Título 5 6" xfId="2637"/>
    <cellStyle name="Título 5 7" xfId="2638"/>
    <cellStyle name="Título 5 8" xfId="2639"/>
    <cellStyle name="Título 5 9" xfId="2640"/>
    <cellStyle name="Título 6 10" xfId="2641"/>
    <cellStyle name="Título 6 11" xfId="2642"/>
    <cellStyle name="Título 6 12" xfId="2643"/>
    <cellStyle name="Título 6 13" xfId="2644"/>
    <cellStyle name="Título 6 2" xfId="2645"/>
    <cellStyle name="Título 6 3" xfId="2646"/>
    <cellStyle name="Título 6 4" xfId="2647"/>
    <cellStyle name="Título 6 5" xfId="2648"/>
    <cellStyle name="Título 6 6" xfId="2649"/>
    <cellStyle name="Título 6 7" xfId="2650"/>
    <cellStyle name="Título 6 8" xfId="2651"/>
    <cellStyle name="Título 6 9" xfId="2652"/>
    <cellStyle name="Título 7 10" xfId="2653"/>
    <cellStyle name="Título 7 11" xfId="2654"/>
    <cellStyle name="Título 7 12" xfId="2655"/>
    <cellStyle name="Título 7 2" xfId="2656"/>
    <cellStyle name="Título 7 3" xfId="2657"/>
    <cellStyle name="Título 7 4" xfId="2658"/>
    <cellStyle name="Título 7 5" xfId="2659"/>
    <cellStyle name="Título 7 6" xfId="2660"/>
    <cellStyle name="Título 7 7" xfId="2661"/>
    <cellStyle name="Título 7 8" xfId="2662"/>
    <cellStyle name="Título 7 9" xfId="2663"/>
    <cellStyle name="Total 2" xfId="2664"/>
    <cellStyle name="Total 2 10" xfId="2665"/>
    <cellStyle name="Total 2 11" xfId="2666"/>
    <cellStyle name="Total 2 12" xfId="2667"/>
    <cellStyle name="Total 2 13" xfId="2668"/>
    <cellStyle name="Total 2 14" xfId="2669"/>
    <cellStyle name="Total 2 2" xfId="2670"/>
    <cellStyle name="Total 2 2 2" xfId="2671"/>
    <cellStyle name="Total 2 2 2 2" xfId="2672"/>
    <cellStyle name="Total 2 2 2 2 2" xfId="2673"/>
    <cellStyle name="Total 2 2 3" xfId="2674"/>
    <cellStyle name="Total 2 3" xfId="2675"/>
    <cellStyle name="Total 2 4" xfId="2676"/>
    <cellStyle name="Total 2 5" xfId="2677"/>
    <cellStyle name="Total 2 6" xfId="2678"/>
    <cellStyle name="Total 2 7" xfId="2679"/>
    <cellStyle name="Total 2 8" xfId="2680"/>
    <cellStyle name="Total 2 9" xfId="2681"/>
    <cellStyle name="Total 3" xfId="2682"/>
    <cellStyle name="Total 3 10" xfId="2683"/>
    <cellStyle name="Total 3 11" xfId="2684"/>
    <cellStyle name="Total 3 12" xfId="2685"/>
    <cellStyle name="Total 3 13" xfId="2686"/>
    <cellStyle name="Total 3 2" xfId="2687"/>
    <cellStyle name="Total 3 3" xfId="2688"/>
    <cellStyle name="Total 3 4" xfId="2689"/>
    <cellStyle name="Total 3 5" xfId="2690"/>
    <cellStyle name="Total 3 6" xfId="2691"/>
    <cellStyle name="Total 3 7" xfId="2692"/>
    <cellStyle name="Total 3 8" xfId="2693"/>
    <cellStyle name="Total 3 9" xfId="2694"/>
    <cellStyle name="Total 4" xfId="2695"/>
    <cellStyle name="Total 4 10" xfId="2696"/>
    <cellStyle name="Total 4 11" xfId="2697"/>
    <cellStyle name="Total 4 12" xfId="2698"/>
    <cellStyle name="Total 4 13" xfId="2699"/>
    <cellStyle name="Total 4 2" xfId="2700"/>
    <cellStyle name="Total 4 3" xfId="2701"/>
    <cellStyle name="Total 4 4" xfId="2702"/>
    <cellStyle name="Total 4 5" xfId="2703"/>
    <cellStyle name="Total 4 6" xfId="2704"/>
    <cellStyle name="Total 4 7" xfId="2705"/>
    <cellStyle name="Total 4 8" xfId="2706"/>
    <cellStyle name="Total 4 9" xfId="2707"/>
    <cellStyle name="Total 5 10" xfId="2708"/>
    <cellStyle name="Total 5 11" xfId="2709"/>
    <cellStyle name="Total 5 12" xfId="2710"/>
    <cellStyle name="Total 5 2" xfId="2711"/>
    <cellStyle name="Total 5 3" xfId="2712"/>
    <cellStyle name="Total 5 4" xfId="2713"/>
    <cellStyle name="Total 5 5" xfId="2714"/>
    <cellStyle name="Total 5 6" xfId="2715"/>
    <cellStyle name="Total 5 7" xfId="2716"/>
    <cellStyle name="Total 5 8" xfId="2717"/>
    <cellStyle name="Total 5 9" xfId="2718"/>
    <cellStyle name="Viga" xfId="2719"/>
    <cellStyle name="Warning Text 2" xfId="2720"/>
  </cellStyles>
  <dxfs count="0"/>
  <tableStyles count="0" defaultTableStyle="TableStyleMedium2" defaultPivotStyle="PivotStyleLight16"/>
  <colors>
    <mruColors>
      <color rgb="FF005CB9"/>
      <color rgb="FF009900"/>
      <color rgb="FF0055C0"/>
      <color rgb="FF646569"/>
      <color rgb="FF003399"/>
      <color rgb="FF777777"/>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35725</xdr:colOff>
      <xdr:row>0</xdr:row>
      <xdr:rowOff>35717</xdr:rowOff>
    </xdr:from>
    <xdr:to>
      <xdr:col>7</xdr:col>
      <xdr:colOff>654844</xdr:colOff>
      <xdr:row>49</xdr:row>
      <xdr:rowOff>166686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5" y="35717"/>
          <a:ext cx="5881682" cy="9465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107154</xdr:colOff>
      <xdr:row>0</xdr:row>
      <xdr:rowOff>59530</xdr:rowOff>
    </xdr:from>
    <xdr:to>
      <xdr:col>1</xdr:col>
      <xdr:colOff>2102967</xdr:colOff>
      <xdr:row>3</xdr:row>
      <xdr:rowOff>144530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4" y="59530"/>
          <a:ext cx="1995813" cy="713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107154</xdr:colOff>
      <xdr:row>0</xdr:row>
      <xdr:rowOff>173830</xdr:rowOff>
    </xdr:from>
    <xdr:to>
      <xdr:col>0</xdr:col>
      <xdr:colOff>2102967</xdr:colOff>
      <xdr:row>4</xdr:row>
      <xdr:rowOff>20705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4" y="173830"/>
          <a:ext cx="1995813" cy="713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152401</xdr:colOff>
      <xdr:row>0</xdr:row>
      <xdr:rowOff>47625</xdr:rowOff>
    </xdr:from>
    <xdr:to>
      <xdr:col>1</xdr:col>
      <xdr:colOff>669934</xdr:colOff>
      <xdr:row>2</xdr:row>
      <xdr:rowOff>119925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47625"/>
          <a:ext cx="1955808"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8" zoomScale="90" zoomScaleNormal="90" workbookViewId="0">
      <selection activeCell="K30" sqref="K30"/>
    </sheetView>
  </sheetViews>
  <sheetFormatPr baseColWidth="10" defaultRowHeight="15"/>
  <cols>
    <col min="5" max="5" width="9.5703125" customWidth="1"/>
    <col min="7" max="7" width="12.140625" customWidth="1"/>
    <col min="8" max="8" width="10" customWidth="1"/>
  </cols>
  <sheetData/>
  <customSheetViews>
    <customSheetView guid="{6C3CDF40-0DC3-41F2-A664-8DBE6D169CDC}" scale="80" showPageBreaks="1" showGridLines="0" printArea="1" topLeftCell="A13">
      <selection activeCell="I30" sqref="I30"/>
      <pageMargins left="0.70866141732283472" right="0.70866141732283472" top="0.74803149606299213" bottom="0.74803149606299213" header="0.31496062992125984" footer="0.31496062992125984"/>
      <printOptions horizontalCentered="1"/>
      <pageSetup orientation="portrait" horizontalDpi="300" verticalDpi="300" r:id="rId1"/>
    </customSheetView>
    <customSheetView guid="{65B94904-9918-453B-8D4A-5E3642501900}" scale="80" showGridLines="0" topLeftCell="A16">
      <selection activeCell="O39" sqref="O39"/>
      <pageMargins left="0.70866141732283472" right="0.70866141732283472" top="0.74803149606299213" bottom="0.74803149606299213" header="0.31496062992125984" footer="0.31496062992125984"/>
      <printOptions horizontalCentered="1"/>
      <pageSetup orientation="portrait" r:id="rId2"/>
    </customSheetView>
    <customSheetView guid="{12AF7EC2-6A3F-44CE-A251-F987B41D2A95}" scale="80" showGridLines="0" topLeftCell="A16">
      <selection activeCell="O44" sqref="O44"/>
      <pageMargins left="0.70866141732283472" right="0.70866141732283472" top="0.74803149606299213" bottom="0.74803149606299213" header="0.31496062992125984" footer="0.31496062992125984"/>
      <printOptions horizontalCentered="1"/>
      <pageSetup orientation="portrait" r:id="rId3"/>
    </customSheetView>
  </customSheetViews>
  <printOptions horizontalCentered="1"/>
  <pageMargins left="0.59055118110236227" right="0.59055118110236227" top="0.39370078740157483" bottom="0.39370078740157483" header="0.31496062992125984" footer="0.31496062992125984"/>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7"/>
  <sheetViews>
    <sheetView showGridLines="0" tabSelected="1" topLeftCell="B4" zoomScaleNormal="100" workbookViewId="0">
      <selection activeCell="J13" sqref="J13"/>
    </sheetView>
  </sheetViews>
  <sheetFormatPr baseColWidth="10" defaultColWidth="11.42578125" defaultRowHeight="15"/>
  <cols>
    <col min="1" max="1" width="5.7109375" style="2" hidden="1" customWidth="1"/>
    <col min="2" max="2" width="53.140625" style="2" customWidth="1"/>
    <col min="3" max="8" width="18.7109375" style="2" customWidth="1"/>
    <col min="9" max="16384" width="11.42578125" style="2"/>
  </cols>
  <sheetData>
    <row r="1" spans="1:8" s="5" customFormat="1" ht="17.100000000000001" customHeight="1"/>
    <row r="2" spans="1:8" s="8" customFormat="1" ht="17.100000000000001" customHeight="1">
      <c r="B2" s="52"/>
      <c r="C2" s="52"/>
      <c r="D2" s="52"/>
      <c r="E2" s="52"/>
      <c r="F2" s="52"/>
      <c r="G2" s="52"/>
      <c r="H2" s="52"/>
    </row>
    <row r="3" spans="1:8" s="8" customFormat="1" ht="17.100000000000001" customHeight="1">
      <c r="B3" s="52" t="s">
        <v>9</v>
      </c>
      <c r="C3" s="52"/>
      <c r="D3" s="52"/>
      <c r="E3" s="52"/>
      <c r="F3" s="52"/>
      <c r="G3" s="52"/>
      <c r="H3" s="52"/>
    </row>
    <row r="4" spans="1:8" s="8" customFormat="1" ht="17.100000000000001" customHeight="1">
      <c r="B4" s="52" t="s">
        <v>273</v>
      </c>
      <c r="C4" s="52"/>
      <c r="D4" s="52"/>
      <c r="E4" s="52"/>
      <c r="F4" s="52"/>
      <c r="G4" s="52"/>
      <c r="H4" s="52"/>
    </row>
    <row r="5" spans="1:8" s="7" customFormat="1" ht="12.75">
      <c r="B5" s="37" t="s">
        <v>74</v>
      </c>
      <c r="C5" s="37"/>
      <c r="D5" s="37"/>
      <c r="E5" s="37"/>
      <c r="F5" s="37"/>
      <c r="G5" s="37"/>
      <c r="H5" s="37"/>
    </row>
    <row r="6" spans="1:8" ht="9.9499999999999993" customHeight="1"/>
    <row r="7" spans="1:8" s="9" customFormat="1" ht="12.75">
      <c r="B7" s="53" t="s">
        <v>8</v>
      </c>
      <c r="C7" s="55" t="s">
        <v>7</v>
      </c>
      <c r="D7" s="56"/>
      <c r="E7" s="56"/>
      <c r="F7" s="56"/>
      <c r="G7" s="57"/>
      <c r="H7" s="58" t="s">
        <v>6</v>
      </c>
    </row>
    <row r="8" spans="1:8" s="9" customFormat="1" ht="25.5">
      <c r="B8" s="54"/>
      <c r="C8" s="23" t="s">
        <v>5</v>
      </c>
      <c r="D8" s="24" t="s">
        <v>4</v>
      </c>
      <c r="E8" s="23" t="s">
        <v>1</v>
      </c>
      <c r="F8" s="23" t="s">
        <v>2</v>
      </c>
      <c r="G8" s="25" t="s">
        <v>3</v>
      </c>
      <c r="H8" s="58"/>
    </row>
    <row r="9" spans="1:8" s="9" customFormat="1" ht="8.1" customHeight="1">
      <c r="B9" s="38"/>
      <c r="C9" s="11"/>
      <c r="D9" s="11"/>
      <c r="E9" s="11"/>
      <c r="F9" s="11"/>
      <c r="G9" s="11"/>
      <c r="H9" s="11"/>
    </row>
    <row r="10" spans="1:8" s="13" customFormat="1" ht="24.95" customHeight="1">
      <c r="B10" s="26" t="s">
        <v>10</v>
      </c>
      <c r="C10" s="27">
        <f t="shared" ref="C10:H10" si="0">C12+C15+C25+C30+C34+C40</f>
        <v>40989884250.930038</v>
      </c>
      <c r="D10" s="27">
        <f t="shared" si="0"/>
        <v>22057199989.249973</v>
      </c>
      <c r="E10" s="27">
        <f t="shared" si="0"/>
        <v>63047084240.180008</v>
      </c>
      <c r="F10" s="27">
        <f t="shared" si="0"/>
        <v>34677790198.930008</v>
      </c>
      <c r="G10" s="27">
        <f t="shared" si="0"/>
        <v>33733551520.27</v>
      </c>
      <c r="H10" s="27">
        <f t="shared" si="0"/>
        <v>28369294041.249996</v>
      </c>
    </row>
    <row r="11" spans="1:8" s="12" customFormat="1" ht="8.1" customHeight="1">
      <c r="B11" s="33"/>
      <c r="C11" s="32"/>
      <c r="D11" s="32"/>
      <c r="E11" s="32"/>
      <c r="F11" s="32"/>
      <c r="G11" s="32"/>
      <c r="H11" s="32"/>
    </row>
    <row r="12" spans="1:8" s="12" customFormat="1" ht="24.95" customHeight="1">
      <c r="B12" s="39" t="s">
        <v>11</v>
      </c>
      <c r="C12" s="34">
        <f>SUM(C13:C14)</f>
        <v>0</v>
      </c>
      <c r="D12" s="34">
        <f t="shared" ref="D12:H12" si="1">SUM(D13:D14)</f>
        <v>3269259876.6799994</v>
      </c>
      <c r="E12" s="34">
        <f t="shared" si="1"/>
        <v>3269259876.6799994</v>
      </c>
      <c r="F12" s="34">
        <f t="shared" si="1"/>
        <v>2264903976.8200006</v>
      </c>
      <c r="G12" s="34">
        <f t="shared" si="1"/>
        <v>2125549360.1400003</v>
      </c>
      <c r="H12" s="34">
        <f t="shared" si="1"/>
        <v>1004355899.8599989</v>
      </c>
    </row>
    <row r="13" spans="1:8" s="12" customFormat="1" ht="24.95" customHeight="1">
      <c r="A13" s="12" t="s">
        <v>41</v>
      </c>
      <c r="B13" s="40" t="s">
        <v>12</v>
      </c>
      <c r="C13" s="31">
        <v>0</v>
      </c>
      <c r="D13" s="31">
        <f>E13-C13</f>
        <v>2709050206.1299996</v>
      </c>
      <c r="E13" s="31">
        <v>2709050206.1299996</v>
      </c>
      <c r="F13" s="31">
        <v>1828339374.6200006</v>
      </c>
      <c r="G13" s="31">
        <v>1696376650.9700003</v>
      </c>
      <c r="H13" s="32">
        <f>E13-F13</f>
        <v>880710831.50999904</v>
      </c>
    </row>
    <row r="14" spans="1:8" s="12" customFormat="1" ht="24.95" customHeight="1">
      <c r="A14" s="12" t="s">
        <v>42</v>
      </c>
      <c r="B14" s="40" t="s">
        <v>13</v>
      </c>
      <c r="C14" s="31">
        <v>0</v>
      </c>
      <c r="D14" s="31">
        <f>E14-C14</f>
        <v>560209670.54999995</v>
      </c>
      <c r="E14" s="31">
        <v>560209670.54999995</v>
      </c>
      <c r="F14" s="31">
        <v>436564602.20000011</v>
      </c>
      <c r="G14" s="31">
        <v>429172709.17000014</v>
      </c>
      <c r="H14" s="32">
        <f>E14-F14</f>
        <v>123645068.34999985</v>
      </c>
    </row>
    <row r="15" spans="1:8" s="13" customFormat="1" ht="24.95" customHeight="1">
      <c r="B15" s="39" t="s">
        <v>14</v>
      </c>
      <c r="C15" s="34">
        <f>SUM(C16:C23)</f>
        <v>37828909774.860031</v>
      </c>
      <c r="D15" s="34">
        <f t="shared" ref="D15:H15" si="2">SUM(D16:D23)</f>
        <v>18433228463.229977</v>
      </c>
      <c r="E15" s="34">
        <f t="shared" si="2"/>
        <v>56262138238.090012</v>
      </c>
      <c r="F15" s="34">
        <f t="shared" si="2"/>
        <v>31028155242.37001</v>
      </c>
      <c r="G15" s="34">
        <f t="shared" si="2"/>
        <v>30322565882.23</v>
      </c>
      <c r="H15" s="34">
        <f t="shared" si="2"/>
        <v>25233982995.719997</v>
      </c>
    </row>
    <row r="16" spans="1:8" s="12" customFormat="1" ht="24.95" customHeight="1">
      <c r="A16" s="12" t="s">
        <v>43</v>
      </c>
      <c r="B16" s="40" t="s">
        <v>15</v>
      </c>
      <c r="C16" s="31">
        <v>11105992116.959997</v>
      </c>
      <c r="D16" s="31">
        <f t="shared" ref="D16:D23" si="3">E16-C16</f>
        <v>3610006740.9999981</v>
      </c>
      <c r="E16" s="31">
        <v>14715998857.959995</v>
      </c>
      <c r="F16" s="31">
        <v>7763205286.8600073</v>
      </c>
      <c r="G16" s="31">
        <v>7615472710.3800049</v>
      </c>
      <c r="H16" s="32">
        <f t="shared" ref="H16:H23" si="4">E16-F16</f>
        <v>6952793571.099988</v>
      </c>
    </row>
    <row r="17" spans="1:8" s="12" customFormat="1" ht="24.95" customHeight="1">
      <c r="A17" s="12" t="s">
        <v>44</v>
      </c>
      <c r="B17" s="40" t="s">
        <v>16</v>
      </c>
      <c r="C17" s="31">
        <v>0</v>
      </c>
      <c r="D17" s="31">
        <f t="shared" si="3"/>
        <v>38020.720000000001</v>
      </c>
      <c r="E17" s="31">
        <v>38020.720000000001</v>
      </c>
      <c r="F17" s="31">
        <v>0</v>
      </c>
      <c r="G17" s="31">
        <v>0</v>
      </c>
      <c r="H17" s="32">
        <f t="shared" si="4"/>
        <v>38020.720000000001</v>
      </c>
    </row>
    <row r="18" spans="1:8" s="12" customFormat="1" ht="24.95" customHeight="1">
      <c r="A18" s="12" t="s">
        <v>45</v>
      </c>
      <c r="B18" s="40" t="s">
        <v>17</v>
      </c>
      <c r="C18" s="31">
        <v>20093837596.040035</v>
      </c>
      <c r="D18" s="31">
        <f t="shared" si="3"/>
        <v>3293514965.7399826</v>
      </c>
      <c r="E18" s="31">
        <v>23387352561.780018</v>
      </c>
      <c r="F18" s="31">
        <v>11370094015.640003</v>
      </c>
      <c r="G18" s="31">
        <v>11004498914.999996</v>
      </c>
      <c r="H18" s="32">
        <f t="shared" si="4"/>
        <v>12017258546.140015</v>
      </c>
    </row>
    <row r="19" spans="1:8" s="12" customFormat="1" ht="24.95" customHeight="1">
      <c r="A19" s="12" t="s">
        <v>46</v>
      </c>
      <c r="B19" s="40" t="s">
        <v>18</v>
      </c>
      <c r="C19" s="31">
        <v>25896958.479999989</v>
      </c>
      <c r="D19" s="31">
        <f t="shared" si="3"/>
        <v>8365292857.5700006</v>
      </c>
      <c r="E19" s="31">
        <v>8391189816.0500002</v>
      </c>
      <c r="F19" s="31">
        <v>8246735436.7899981</v>
      </c>
      <c r="G19" s="31">
        <v>8207655593.7599993</v>
      </c>
      <c r="H19" s="32">
        <f t="shared" si="4"/>
        <v>144454379.26000214</v>
      </c>
    </row>
    <row r="20" spans="1:8" s="12" customFormat="1" ht="24.95" customHeight="1">
      <c r="A20" s="12" t="s">
        <v>47</v>
      </c>
      <c r="B20" s="40" t="s">
        <v>19</v>
      </c>
      <c r="C20" s="31">
        <v>43166834.830000006</v>
      </c>
      <c r="D20" s="31">
        <f t="shared" si="3"/>
        <v>194044200.16</v>
      </c>
      <c r="E20" s="31">
        <v>237211034.99000001</v>
      </c>
      <c r="F20" s="31">
        <v>92691660.980000019</v>
      </c>
      <c r="G20" s="31">
        <v>91186456.599999994</v>
      </c>
      <c r="H20" s="32">
        <f t="shared" si="4"/>
        <v>144519374.00999999</v>
      </c>
    </row>
    <row r="21" spans="1:8" s="12" customFormat="1" ht="24.95" customHeight="1">
      <c r="A21" s="12" t="s">
        <v>48</v>
      </c>
      <c r="B21" s="40" t="s">
        <v>20</v>
      </c>
      <c r="C21" s="32"/>
      <c r="D21" s="32">
        <f t="shared" si="3"/>
        <v>0</v>
      </c>
      <c r="E21" s="31"/>
      <c r="F21" s="32"/>
      <c r="G21" s="32"/>
      <c r="H21" s="32">
        <f t="shared" si="4"/>
        <v>0</v>
      </c>
    </row>
    <row r="22" spans="1:8" s="12" customFormat="1" ht="24.95" customHeight="1">
      <c r="A22" s="12" t="s">
        <v>49</v>
      </c>
      <c r="B22" s="40" t="s">
        <v>21</v>
      </c>
      <c r="C22" s="31">
        <v>985965905.96999979</v>
      </c>
      <c r="D22" s="31">
        <f t="shared" si="3"/>
        <v>407806639.52999973</v>
      </c>
      <c r="E22" s="31">
        <v>1393772545.4999995</v>
      </c>
      <c r="F22" s="31">
        <v>665116816.08000016</v>
      </c>
      <c r="G22" s="31">
        <v>651990684.37000012</v>
      </c>
      <c r="H22" s="32">
        <f t="shared" si="4"/>
        <v>728655729.41999936</v>
      </c>
    </row>
    <row r="23" spans="1:8" s="12" customFormat="1" ht="24.95" customHeight="1">
      <c r="A23" s="12" t="s">
        <v>50</v>
      </c>
      <c r="B23" s="40" t="s">
        <v>22</v>
      </c>
      <c r="C23" s="31">
        <v>5574050362.5799999</v>
      </c>
      <c r="D23" s="31">
        <f t="shared" si="3"/>
        <v>2562525038.5099983</v>
      </c>
      <c r="E23" s="31">
        <v>8136575401.0899982</v>
      </c>
      <c r="F23" s="31">
        <v>2890312026.0200014</v>
      </c>
      <c r="G23" s="31">
        <v>2751761522.1200018</v>
      </c>
      <c r="H23" s="32">
        <f t="shared" si="4"/>
        <v>5246263375.0699968</v>
      </c>
    </row>
    <row r="24" spans="1:8" s="12" customFormat="1" ht="8.1" customHeight="1">
      <c r="B24" s="33"/>
      <c r="C24" s="32"/>
      <c r="D24" s="32"/>
      <c r="E24" s="32"/>
      <c r="F24" s="32"/>
      <c r="G24" s="32"/>
      <c r="H24" s="32"/>
    </row>
    <row r="25" spans="1:8" s="13" customFormat="1" ht="24.95" customHeight="1">
      <c r="B25" s="39" t="s">
        <v>23</v>
      </c>
      <c r="C25" s="34">
        <f>SUM(C26:C28)</f>
        <v>3140135363.4099998</v>
      </c>
      <c r="D25" s="34">
        <f t="shared" ref="D25:H25" si="5">SUM(D26:D28)</f>
        <v>343254143.35999775</v>
      </c>
      <c r="E25" s="34">
        <f t="shared" si="5"/>
        <v>3483389506.7699976</v>
      </c>
      <c r="F25" s="34">
        <f t="shared" si="5"/>
        <v>1372423509.7400002</v>
      </c>
      <c r="G25" s="34">
        <f t="shared" si="5"/>
        <v>1274902292.4299998</v>
      </c>
      <c r="H25" s="34">
        <f t="shared" si="5"/>
        <v>2110965997.0299973</v>
      </c>
    </row>
    <row r="26" spans="1:8" s="12" customFormat="1" ht="24.95" customHeight="1">
      <c r="A26" s="12" t="s">
        <v>51</v>
      </c>
      <c r="B26" s="40" t="s">
        <v>24</v>
      </c>
      <c r="C26" s="31">
        <v>3007300472.4699998</v>
      </c>
      <c r="D26" s="31">
        <f t="shared" ref="D26:D28" si="6">E26-C26</f>
        <v>303973769.06999779</v>
      </c>
      <c r="E26" s="31">
        <v>3311274241.5399976</v>
      </c>
      <c r="F26" s="31">
        <v>1295363695.3400004</v>
      </c>
      <c r="G26" s="31">
        <v>1199660345.8199999</v>
      </c>
      <c r="H26" s="32">
        <f t="shared" ref="H26:H27" si="7">E26-F26</f>
        <v>2015910546.1999972</v>
      </c>
    </row>
    <row r="27" spans="1:8" s="12" customFormat="1" ht="24.95" customHeight="1">
      <c r="A27" s="12" t="s">
        <v>52</v>
      </c>
      <c r="B27" s="40" t="s">
        <v>25</v>
      </c>
      <c r="C27" s="31">
        <v>132834890.93999997</v>
      </c>
      <c r="D27" s="31">
        <f t="shared" si="6"/>
        <v>39280374.289999992</v>
      </c>
      <c r="E27" s="31">
        <v>172115265.22999996</v>
      </c>
      <c r="F27" s="31">
        <v>77059814.399999872</v>
      </c>
      <c r="G27" s="31">
        <v>75241946.60999985</v>
      </c>
      <c r="H27" s="32">
        <f t="shared" si="7"/>
        <v>95055450.830000088</v>
      </c>
    </row>
    <row r="28" spans="1:8" s="12" customFormat="1" ht="24.95" customHeight="1">
      <c r="A28" s="12" t="s">
        <v>53</v>
      </c>
      <c r="B28" s="40" t="s">
        <v>26</v>
      </c>
      <c r="C28" s="32"/>
      <c r="D28" s="32">
        <f t="shared" si="6"/>
        <v>0</v>
      </c>
      <c r="E28" s="31"/>
      <c r="F28" s="32"/>
      <c r="G28" s="32"/>
      <c r="H28" s="32">
        <f>E28-F28</f>
        <v>0</v>
      </c>
    </row>
    <row r="29" spans="1:8" s="12" customFormat="1" ht="8.1" customHeight="1">
      <c r="B29" s="16"/>
      <c r="C29" s="17"/>
      <c r="D29" s="17"/>
      <c r="E29" s="17"/>
      <c r="F29" s="17"/>
      <c r="G29" s="17"/>
      <c r="H29" s="17"/>
    </row>
    <row r="30" spans="1:8" s="13" customFormat="1" ht="24.95" customHeight="1">
      <c r="B30" s="39" t="s">
        <v>27</v>
      </c>
      <c r="C30" s="34">
        <f t="shared" ref="C30:H30" si="8">SUM(C31:C33)</f>
        <v>20839112.66</v>
      </c>
      <c r="D30" s="34">
        <f t="shared" si="8"/>
        <v>11457505.980000008</v>
      </c>
      <c r="E30" s="34">
        <f t="shared" si="8"/>
        <v>32296618.640000008</v>
      </c>
      <c r="F30" s="34">
        <f t="shared" si="8"/>
        <v>12307469.999999996</v>
      </c>
      <c r="G30" s="34">
        <f t="shared" si="8"/>
        <v>10533985.469999995</v>
      </c>
      <c r="H30" s="34">
        <f t="shared" si="8"/>
        <v>19989148.640000012</v>
      </c>
    </row>
    <row r="31" spans="1:8" s="12" customFormat="1" ht="24.95" customHeight="1">
      <c r="A31" s="12" t="s">
        <v>54</v>
      </c>
      <c r="B31" s="40" t="s">
        <v>28</v>
      </c>
      <c r="C31" s="31">
        <v>0</v>
      </c>
      <c r="D31" s="31">
        <f t="shared" ref="D31:D33" si="9">E31-C31</f>
        <v>0</v>
      </c>
      <c r="E31" s="31">
        <v>0</v>
      </c>
      <c r="F31" s="31">
        <v>0</v>
      </c>
      <c r="G31" s="31">
        <v>0</v>
      </c>
      <c r="H31" s="32">
        <f t="shared" ref="H31:H47" si="10">E31-F31</f>
        <v>0</v>
      </c>
    </row>
    <row r="32" spans="1:8" s="12" customFormat="1" ht="18" customHeight="1">
      <c r="A32" s="12" t="s">
        <v>55</v>
      </c>
      <c r="B32" s="40" t="s">
        <v>29</v>
      </c>
      <c r="C32" s="31">
        <v>20839112.66</v>
      </c>
      <c r="D32" s="31">
        <f t="shared" si="9"/>
        <v>11457505.980000008</v>
      </c>
      <c r="E32" s="31">
        <v>32296618.640000008</v>
      </c>
      <c r="F32" s="31">
        <v>12307469.999999996</v>
      </c>
      <c r="G32" s="31">
        <v>10533985.469999995</v>
      </c>
      <c r="H32" s="32">
        <f t="shared" si="10"/>
        <v>19989148.640000012</v>
      </c>
    </row>
    <row r="33" spans="1:8" s="12" customFormat="1" ht="21" customHeight="1">
      <c r="A33" s="12" t="s">
        <v>56</v>
      </c>
      <c r="B33" s="40" t="s">
        <v>0</v>
      </c>
      <c r="C33" s="32">
        <v>0</v>
      </c>
      <c r="D33" s="32">
        <f t="shared" si="9"/>
        <v>0</v>
      </c>
      <c r="E33" s="31">
        <v>0</v>
      </c>
      <c r="F33" s="32">
        <v>0</v>
      </c>
      <c r="G33" s="32">
        <v>0</v>
      </c>
      <c r="H33" s="32">
        <f t="shared" si="10"/>
        <v>0</v>
      </c>
    </row>
    <row r="34" spans="1:8" s="13" customFormat="1" ht="24.95" customHeight="1">
      <c r="B34" s="39" t="s">
        <v>30</v>
      </c>
      <c r="C34" s="34">
        <f>SUM(C35:C38)</f>
        <v>0</v>
      </c>
      <c r="D34" s="34">
        <f t="shared" ref="D34:H34" si="11">SUM(D35:D38)</f>
        <v>0</v>
      </c>
      <c r="E34" s="34">
        <f t="shared" si="11"/>
        <v>0</v>
      </c>
      <c r="F34" s="34">
        <f t="shared" si="11"/>
        <v>0</v>
      </c>
      <c r="G34" s="34">
        <f t="shared" si="11"/>
        <v>0</v>
      </c>
      <c r="H34" s="34">
        <f t="shared" si="11"/>
        <v>0</v>
      </c>
    </row>
    <row r="35" spans="1:8" s="12" customFormat="1" ht="24.95" customHeight="1">
      <c r="A35" s="12" t="s">
        <v>57</v>
      </c>
      <c r="B35" s="40" t="s">
        <v>31</v>
      </c>
      <c r="C35" s="31">
        <v>0</v>
      </c>
      <c r="D35" s="31">
        <f t="shared" ref="D35:D38" si="12">E35-C35</f>
        <v>0</v>
      </c>
      <c r="E35" s="31">
        <v>0</v>
      </c>
      <c r="F35" s="31">
        <v>0</v>
      </c>
      <c r="G35" s="31">
        <v>0</v>
      </c>
      <c r="H35" s="32">
        <f t="shared" si="10"/>
        <v>0</v>
      </c>
    </row>
    <row r="36" spans="1:8" s="12" customFormat="1" ht="24.95" customHeight="1">
      <c r="A36" s="12" t="s">
        <v>58</v>
      </c>
      <c r="B36" s="40" t="s">
        <v>32</v>
      </c>
      <c r="C36" s="32">
        <v>0</v>
      </c>
      <c r="D36" s="32">
        <f t="shared" si="12"/>
        <v>0</v>
      </c>
      <c r="E36" s="32">
        <v>0</v>
      </c>
      <c r="F36" s="32">
        <v>0</v>
      </c>
      <c r="G36" s="32">
        <v>0</v>
      </c>
      <c r="H36" s="32">
        <f t="shared" si="10"/>
        <v>0</v>
      </c>
    </row>
    <row r="37" spans="1:8" s="12" customFormat="1" ht="24.95" customHeight="1">
      <c r="A37" s="12" t="s">
        <v>59</v>
      </c>
      <c r="B37" s="40" t="s">
        <v>33</v>
      </c>
      <c r="C37" s="32">
        <v>0</v>
      </c>
      <c r="D37" s="32">
        <f t="shared" si="12"/>
        <v>0</v>
      </c>
      <c r="E37" s="32">
        <v>0</v>
      </c>
      <c r="F37" s="32">
        <v>0</v>
      </c>
      <c r="G37" s="32">
        <v>0</v>
      </c>
      <c r="H37" s="32">
        <f t="shared" si="10"/>
        <v>0</v>
      </c>
    </row>
    <row r="38" spans="1:8" s="12" customFormat="1" ht="24.95" customHeight="1">
      <c r="A38" s="12" t="s">
        <v>60</v>
      </c>
      <c r="B38" s="40" t="s">
        <v>34</v>
      </c>
      <c r="C38" s="32">
        <v>0</v>
      </c>
      <c r="D38" s="32">
        <f t="shared" si="12"/>
        <v>0</v>
      </c>
      <c r="E38" s="32">
        <v>0</v>
      </c>
      <c r="F38" s="32">
        <v>0</v>
      </c>
      <c r="G38" s="32">
        <v>0</v>
      </c>
      <c r="H38" s="32">
        <f t="shared" si="10"/>
        <v>0</v>
      </c>
    </row>
    <row r="39" spans="1:8" s="12" customFormat="1" ht="8.1" customHeight="1">
      <c r="B39" s="30"/>
      <c r="C39" s="32"/>
      <c r="D39" s="32"/>
      <c r="E39" s="32"/>
      <c r="F39" s="32"/>
      <c r="G39" s="32"/>
      <c r="H39" s="32"/>
    </row>
    <row r="40" spans="1:8" s="12" customFormat="1" ht="24.95" customHeight="1">
      <c r="B40" s="39" t="s">
        <v>35</v>
      </c>
      <c r="C40" s="34">
        <f>SUM(C41)</f>
        <v>0</v>
      </c>
      <c r="D40" s="34">
        <f t="shared" ref="D40:H40" si="13">SUM(D41)</f>
        <v>0</v>
      </c>
      <c r="E40" s="34">
        <f t="shared" si="13"/>
        <v>0</v>
      </c>
      <c r="F40" s="34">
        <f t="shared" si="13"/>
        <v>0</v>
      </c>
      <c r="G40" s="34">
        <f t="shared" si="13"/>
        <v>0</v>
      </c>
      <c r="H40" s="34">
        <f t="shared" si="13"/>
        <v>0</v>
      </c>
    </row>
    <row r="41" spans="1:8" s="12" customFormat="1" ht="24.95" customHeight="1">
      <c r="A41" s="12" t="s">
        <v>61</v>
      </c>
      <c r="B41" s="40" t="s">
        <v>36</v>
      </c>
      <c r="C41" s="31">
        <v>0</v>
      </c>
      <c r="D41" s="31">
        <f t="shared" ref="D41" si="14">E41-C41</f>
        <v>0</v>
      </c>
      <c r="E41" s="31">
        <v>0</v>
      </c>
      <c r="F41" s="31">
        <v>0</v>
      </c>
      <c r="G41" s="31">
        <v>0</v>
      </c>
      <c r="H41" s="32">
        <f t="shared" si="10"/>
        <v>0</v>
      </c>
    </row>
    <row r="42" spans="1:8" s="12" customFormat="1" ht="8.1" customHeight="1">
      <c r="B42" s="33"/>
      <c r="C42" s="32"/>
      <c r="D42" s="32"/>
      <c r="E42" s="31"/>
      <c r="F42" s="32"/>
      <c r="G42" s="32"/>
      <c r="H42" s="32"/>
    </row>
    <row r="43" spans="1:8" s="14" customFormat="1" ht="24.95" customHeight="1">
      <c r="A43" s="14" t="s">
        <v>62</v>
      </c>
      <c r="B43" s="41" t="s">
        <v>37</v>
      </c>
      <c r="C43" s="42">
        <v>7693031470.9899988</v>
      </c>
      <c r="D43" s="42">
        <f t="shared" ref="D43" si="15">E43-C43</f>
        <v>24152241.010001183</v>
      </c>
      <c r="E43" s="31">
        <v>7717183712</v>
      </c>
      <c r="F43" s="42">
        <v>4322251092.050005</v>
      </c>
      <c r="G43" s="42">
        <v>3774499957.5700026</v>
      </c>
      <c r="H43" s="43">
        <f t="shared" si="10"/>
        <v>3394932619.949995</v>
      </c>
    </row>
    <row r="44" spans="1:8" s="14" customFormat="1" ht="8.1" customHeight="1">
      <c r="B44" s="44"/>
      <c r="C44" s="43"/>
      <c r="D44" s="43"/>
      <c r="E44" s="31"/>
      <c r="F44" s="43"/>
      <c r="G44" s="43"/>
      <c r="H44" s="43"/>
    </row>
    <row r="45" spans="1:8" s="14" customFormat="1" ht="24.95" customHeight="1">
      <c r="A45" s="14" t="s">
        <v>63</v>
      </c>
      <c r="B45" s="41" t="s">
        <v>38</v>
      </c>
      <c r="C45" s="42">
        <v>1175643240.28</v>
      </c>
      <c r="D45" s="42">
        <f t="shared" ref="D45" si="16">E45-C45</f>
        <v>78939037.069999933</v>
      </c>
      <c r="E45" s="31">
        <v>1254582277.3499999</v>
      </c>
      <c r="F45" s="42">
        <v>621499464.41999996</v>
      </c>
      <c r="G45" s="42">
        <v>621499464.41999996</v>
      </c>
      <c r="H45" s="43">
        <f t="shared" si="10"/>
        <v>633082812.92999995</v>
      </c>
    </row>
    <row r="46" spans="1:8" s="14" customFormat="1" ht="8.1" customHeight="1">
      <c r="B46" s="44"/>
      <c r="C46" s="43"/>
      <c r="D46" s="43"/>
      <c r="E46" s="31"/>
      <c r="F46" s="43"/>
      <c r="G46" s="43"/>
      <c r="H46" s="43"/>
    </row>
    <row r="47" spans="1:8" s="14" customFormat="1" ht="24.95" customHeight="1">
      <c r="A47" s="14" t="s">
        <v>64</v>
      </c>
      <c r="B47" s="41" t="s">
        <v>39</v>
      </c>
      <c r="C47" s="42">
        <v>0</v>
      </c>
      <c r="D47" s="42">
        <f t="shared" ref="D47" si="17">E47-C47</f>
        <v>918046373.22000003</v>
      </c>
      <c r="E47" s="31">
        <v>918046373.22000003</v>
      </c>
      <c r="F47" s="42">
        <v>918037064.77999997</v>
      </c>
      <c r="G47" s="42">
        <v>877281107.1700002</v>
      </c>
      <c r="H47" s="43">
        <f t="shared" si="10"/>
        <v>9308.4400000572205</v>
      </c>
    </row>
    <row r="48" spans="1:8" s="9" customFormat="1" ht="10.5" customHeight="1">
      <c r="B48" s="35"/>
      <c r="C48" s="36"/>
      <c r="D48" s="36"/>
      <c r="E48" s="36"/>
      <c r="F48" s="36"/>
      <c r="G48" s="36"/>
      <c r="H48" s="36"/>
    </row>
    <row r="49" spans="2:8" s="13" customFormat="1" ht="25.5" customHeight="1">
      <c r="B49" s="28" t="s">
        <v>40</v>
      </c>
      <c r="C49" s="29">
        <f t="shared" ref="C49:H49" si="18">C47+C45+C43+C10</f>
        <v>49858558962.200035</v>
      </c>
      <c r="D49" s="29">
        <f t="shared" si="18"/>
        <v>23078337640.549973</v>
      </c>
      <c r="E49" s="29">
        <f t="shared" si="18"/>
        <v>72936896602.75</v>
      </c>
      <c r="F49" s="29">
        <f t="shared" si="18"/>
        <v>40539577820.180016</v>
      </c>
      <c r="G49" s="29">
        <f t="shared" si="18"/>
        <v>39006832049.43</v>
      </c>
      <c r="H49" s="29">
        <f t="shared" si="18"/>
        <v>32397318782.569992</v>
      </c>
    </row>
    <row r="50" spans="2:8" s="10" customFormat="1" ht="4.5" customHeight="1"/>
    <row r="51" spans="2:8" s="10" customFormat="1" ht="35.450000000000003" customHeight="1">
      <c r="B51" s="51" t="s">
        <v>73</v>
      </c>
      <c r="C51" s="51"/>
      <c r="D51" s="51"/>
      <c r="E51" s="51"/>
      <c r="F51" s="51"/>
      <c r="G51" s="51"/>
      <c r="H51" s="51"/>
    </row>
    <row r="52" spans="2:8" ht="9.75" customHeight="1"/>
    <row r="54" spans="2:8">
      <c r="C54" s="3"/>
      <c r="D54" s="3"/>
      <c r="E54" s="3"/>
      <c r="F54" s="3"/>
      <c r="G54" s="3"/>
      <c r="H54" s="3"/>
    </row>
    <row r="56" spans="2:8">
      <c r="C56" s="4"/>
      <c r="D56" s="4"/>
      <c r="E56" s="4"/>
      <c r="F56" s="4"/>
      <c r="G56" s="4"/>
      <c r="H56" s="4"/>
    </row>
    <row r="57" spans="2:8">
      <c r="C57" s="18"/>
      <c r="D57" s="18"/>
      <c r="E57" s="18"/>
      <c r="F57" s="18"/>
      <c r="G57" s="18"/>
      <c r="H57" s="18"/>
    </row>
  </sheetData>
  <mergeCells count="7">
    <mergeCell ref="B51:H51"/>
    <mergeCell ref="B2:H2"/>
    <mergeCell ref="B3:H3"/>
    <mergeCell ref="B4:H4"/>
    <mergeCell ref="B7:B8"/>
    <mergeCell ref="C7:G7"/>
    <mergeCell ref="H7:H8"/>
  </mergeCells>
  <printOptions horizontalCentered="1"/>
  <pageMargins left="0.43307086614173229" right="0.43307086614173229" top="0.78740157480314965" bottom="0.74803149606299213" header="0.31496062992125984" footer="0.31496062992125984"/>
  <pageSetup scale="75" firstPageNumber="50" orientation="landscape" useFirstPageNumber="1" r:id="rId1"/>
  <headerFooter>
    <oddHeader xml:space="preserve">&amp;C&amp;"Arial,Negrita"&amp;12PODER EJECUTIVO
&amp;"-,Normal"&amp;11&amp;G
</oddHeader>
    <oddFooter>&amp;C&amp;G
&amp;"Arial,Negrita"&amp;12Programática</oddFooter>
  </headerFooter>
  <rowBreaks count="1" manualBreakCount="1">
    <brk id="29"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G161"/>
  <sheetViews>
    <sheetView showGridLines="0" topLeftCell="A118" zoomScaleNormal="100" workbookViewId="0">
      <selection activeCell="D167" sqref="D167"/>
    </sheetView>
  </sheetViews>
  <sheetFormatPr baseColWidth="10" defaultColWidth="11.42578125" defaultRowHeight="15"/>
  <cols>
    <col min="1" max="1" width="53.140625" style="2" customWidth="1"/>
    <col min="2" max="7" width="18.7109375" style="2" customWidth="1"/>
    <col min="8" max="16384" width="11.42578125" style="2"/>
  </cols>
  <sheetData>
    <row r="1" spans="1:7" s="5" customFormat="1" ht="9.75" customHeight="1"/>
    <row r="2" spans="1:7" s="8" customFormat="1" ht="24" customHeight="1">
      <c r="A2" s="52" t="s">
        <v>112</v>
      </c>
      <c r="B2" s="52"/>
      <c r="C2" s="52"/>
      <c r="D2" s="52"/>
      <c r="E2" s="52"/>
      <c r="F2" s="52"/>
      <c r="G2" s="52"/>
    </row>
    <row r="3" spans="1:7" s="8" customFormat="1" ht="24" customHeight="1">
      <c r="A3" s="52" t="s">
        <v>237</v>
      </c>
      <c r="B3" s="52"/>
      <c r="C3" s="52"/>
      <c r="D3" s="52"/>
      <c r="E3" s="52"/>
      <c r="F3" s="52"/>
      <c r="G3" s="52"/>
    </row>
    <row r="4" spans="1:7" s="8" customFormat="1" ht="6.75" customHeight="1"/>
    <row r="5" spans="1:7" s="7" customFormat="1" ht="12.75">
      <c r="A5" s="37" t="s">
        <v>74</v>
      </c>
      <c r="B5" s="37"/>
      <c r="C5" s="37"/>
      <c r="D5" s="37"/>
      <c r="E5" s="37"/>
      <c r="F5" s="37"/>
      <c r="G5" s="37"/>
    </row>
    <row r="6" spans="1:7" ht="9.9499999999999993" customHeight="1"/>
    <row r="7" spans="1:7" s="9" customFormat="1" ht="12.75">
      <c r="A7" s="53" t="s">
        <v>8</v>
      </c>
      <c r="B7" s="55" t="s">
        <v>7</v>
      </c>
      <c r="C7" s="56"/>
      <c r="D7" s="56"/>
      <c r="E7" s="56"/>
      <c r="F7" s="57"/>
      <c r="G7" s="58" t="s">
        <v>6</v>
      </c>
    </row>
    <row r="8" spans="1:7" s="9" customFormat="1" ht="25.5">
      <c r="A8" s="54"/>
      <c r="B8" s="23" t="s">
        <v>5</v>
      </c>
      <c r="C8" s="24" t="s">
        <v>4</v>
      </c>
      <c r="D8" s="23" t="s">
        <v>1</v>
      </c>
      <c r="E8" s="23" t="s">
        <v>2</v>
      </c>
      <c r="F8" s="25" t="s">
        <v>3</v>
      </c>
      <c r="G8" s="58"/>
    </row>
    <row r="9" spans="1:7" s="9" customFormat="1" ht="8.1" customHeight="1">
      <c r="A9" s="38"/>
      <c r="B9" s="11"/>
      <c r="C9" s="11"/>
      <c r="D9" s="11"/>
      <c r="E9" s="11"/>
      <c r="F9" s="11"/>
      <c r="G9" s="11"/>
    </row>
    <row r="10" spans="1:7" s="13" customFormat="1" ht="24.95" customHeight="1">
      <c r="A10" s="26" t="s">
        <v>10</v>
      </c>
      <c r="B10" s="27">
        <f t="shared" ref="B10:G10" si="0">SUM(B12:B155)</f>
        <v>5574050362.5799999</v>
      </c>
      <c r="C10" s="27">
        <f t="shared" si="0"/>
        <v>2200456396.3100004</v>
      </c>
      <c r="D10" s="27">
        <f t="shared" si="0"/>
        <v>7774506758.8899994</v>
      </c>
      <c r="E10" s="27">
        <f t="shared" si="0"/>
        <v>2499692399.2999997</v>
      </c>
      <c r="F10" s="27">
        <f t="shared" si="0"/>
        <v>2368771820.599999</v>
      </c>
      <c r="G10" s="27">
        <f t="shared" si="0"/>
        <v>4868187203.29</v>
      </c>
    </row>
    <row r="11" spans="1:7" s="12" customFormat="1" ht="8.1" customHeight="1">
      <c r="A11" s="33"/>
      <c r="B11" s="32"/>
      <c r="C11" s="32"/>
      <c r="D11" s="32"/>
      <c r="E11" s="32"/>
      <c r="F11" s="32"/>
      <c r="G11" s="32"/>
    </row>
    <row r="12" spans="1:7" s="12" customFormat="1" ht="24.95" customHeight="1">
      <c r="A12" s="40" t="s">
        <v>113</v>
      </c>
      <c r="B12" s="31">
        <v>0</v>
      </c>
      <c r="C12" s="31">
        <f>D12-B12</f>
        <v>3614923.25</v>
      </c>
      <c r="D12" s="31">
        <v>3614923.25</v>
      </c>
      <c r="E12" s="31">
        <v>3525675.62</v>
      </c>
      <c r="F12" s="31">
        <v>3527000.86</v>
      </c>
      <c r="G12" s="32">
        <f>D12-E12</f>
        <v>89247.629999999888</v>
      </c>
    </row>
    <row r="13" spans="1:7" s="12" customFormat="1" ht="24.95" customHeight="1">
      <c r="A13" s="40" t="s">
        <v>114</v>
      </c>
      <c r="B13" s="31">
        <v>0</v>
      </c>
      <c r="C13" s="31">
        <f t="shared" ref="C13:C76" si="1">D13-B13</f>
        <v>46404507.279999994</v>
      </c>
      <c r="D13" s="31">
        <v>46404507.279999994</v>
      </c>
      <c r="E13" s="31">
        <v>27168590.489999998</v>
      </c>
      <c r="F13" s="31">
        <v>27175348.030000001</v>
      </c>
      <c r="G13" s="32">
        <f t="shared" ref="G13:G76" si="2">D13-E13</f>
        <v>19235916.789999995</v>
      </c>
    </row>
    <row r="14" spans="1:7" s="12" customFormat="1" ht="24.95" customHeight="1">
      <c r="A14" s="40" t="s">
        <v>115</v>
      </c>
      <c r="B14" s="31">
        <v>0</v>
      </c>
      <c r="C14" s="31">
        <f t="shared" si="1"/>
        <v>13366479.130000001</v>
      </c>
      <c r="D14" s="31">
        <v>13366479.130000001</v>
      </c>
      <c r="E14" s="31">
        <v>6111880.3500000015</v>
      </c>
      <c r="F14" s="31">
        <v>1402448.63</v>
      </c>
      <c r="G14" s="32">
        <f t="shared" si="2"/>
        <v>7254598.7799999993</v>
      </c>
    </row>
    <row r="15" spans="1:7" s="12" customFormat="1" ht="24.95" customHeight="1">
      <c r="A15" s="40" t="s">
        <v>116</v>
      </c>
      <c r="B15" s="31">
        <v>0</v>
      </c>
      <c r="C15" s="31">
        <f t="shared" si="1"/>
        <v>2599995.4900000002</v>
      </c>
      <c r="D15" s="31">
        <v>2599995.4900000002</v>
      </c>
      <c r="E15" s="31">
        <v>0</v>
      </c>
      <c r="F15" s="31">
        <v>0</v>
      </c>
      <c r="G15" s="32">
        <f t="shared" si="2"/>
        <v>2599995.4900000002</v>
      </c>
    </row>
    <row r="16" spans="1:7" s="12" customFormat="1" ht="24.95" customHeight="1">
      <c r="A16" s="40" t="s">
        <v>117</v>
      </c>
      <c r="B16" s="31">
        <v>0</v>
      </c>
      <c r="C16" s="31">
        <f t="shared" si="1"/>
        <v>14392107.029999999</v>
      </c>
      <c r="D16" s="31">
        <v>14392107.029999999</v>
      </c>
      <c r="E16" s="31">
        <v>577638.36</v>
      </c>
      <c r="F16" s="31">
        <v>522263.09</v>
      </c>
      <c r="G16" s="32">
        <f t="shared" si="2"/>
        <v>13814468.67</v>
      </c>
    </row>
    <row r="17" spans="1:7" s="12" customFormat="1" ht="24.95" customHeight="1">
      <c r="A17" s="40" t="s">
        <v>118</v>
      </c>
      <c r="B17" s="31">
        <v>0</v>
      </c>
      <c r="C17" s="31">
        <f t="shared" si="1"/>
        <v>152389580.87</v>
      </c>
      <c r="D17" s="31">
        <v>152389580.87</v>
      </c>
      <c r="E17" s="31">
        <v>124643604.94000001</v>
      </c>
      <c r="F17" s="31">
        <v>119531767.81000005</v>
      </c>
      <c r="G17" s="32">
        <f t="shared" si="2"/>
        <v>27745975.929999992</v>
      </c>
    </row>
    <row r="18" spans="1:7" s="12" customFormat="1" ht="24.95" customHeight="1">
      <c r="A18" s="40" t="s">
        <v>119</v>
      </c>
      <c r="B18" s="31">
        <v>0</v>
      </c>
      <c r="C18" s="31">
        <f t="shared" si="1"/>
        <v>842958.48</v>
      </c>
      <c r="D18" s="31">
        <v>842958.48</v>
      </c>
      <c r="E18" s="31">
        <v>513521.53</v>
      </c>
      <c r="F18" s="31">
        <v>512748.58999999997</v>
      </c>
      <c r="G18" s="32">
        <f t="shared" si="2"/>
        <v>329436.94999999995</v>
      </c>
    </row>
    <row r="19" spans="1:7" s="12" customFormat="1" ht="24.95" customHeight="1">
      <c r="A19" s="40" t="s">
        <v>120</v>
      </c>
      <c r="B19" s="31">
        <v>0</v>
      </c>
      <c r="C19" s="31">
        <f t="shared" si="1"/>
        <v>46235.26</v>
      </c>
      <c r="D19" s="31">
        <v>46235.26</v>
      </c>
      <c r="E19" s="31">
        <v>46235.26</v>
      </c>
      <c r="F19" s="31">
        <v>46235.26</v>
      </c>
      <c r="G19" s="32">
        <f t="shared" si="2"/>
        <v>0</v>
      </c>
    </row>
    <row r="20" spans="1:7" s="12" customFormat="1" ht="24.95" customHeight="1">
      <c r="A20" s="40" t="s">
        <v>121</v>
      </c>
      <c r="B20" s="31">
        <v>0</v>
      </c>
      <c r="C20" s="31">
        <f t="shared" si="1"/>
        <v>137476</v>
      </c>
      <c r="D20" s="31">
        <v>137476</v>
      </c>
      <c r="E20" s="31">
        <v>67976</v>
      </c>
      <c r="F20" s="31">
        <v>67976</v>
      </c>
      <c r="G20" s="32">
        <f t="shared" si="2"/>
        <v>69500</v>
      </c>
    </row>
    <row r="21" spans="1:7" s="12" customFormat="1" ht="24.95" customHeight="1">
      <c r="A21" s="40" t="s">
        <v>122</v>
      </c>
      <c r="B21" s="31">
        <v>0</v>
      </c>
      <c r="C21" s="31">
        <f t="shared" si="1"/>
        <v>899997.6</v>
      </c>
      <c r="D21" s="31">
        <v>899997.6</v>
      </c>
      <c r="E21" s="31">
        <v>0</v>
      </c>
      <c r="F21" s="31">
        <v>0</v>
      </c>
      <c r="G21" s="32">
        <f t="shared" si="2"/>
        <v>899997.6</v>
      </c>
    </row>
    <row r="22" spans="1:7" s="12" customFormat="1" ht="24.95" customHeight="1">
      <c r="A22" s="40" t="s">
        <v>123</v>
      </c>
      <c r="B22" s="31">
        <v>0</v>
      </c>
      <c r="C22" s="31">
        <f t="shared" si="1"/>
        <v>66400</v>
      </c>
      <c r="D22" s="31">
        <v>66400</v>
      </c>
      <c r="E22" s="31">
        <v>66400</v>
      </c>
      <c r="F22" s="31">
        <v>66400</v>
      </c>
      <c r="G22" s="32">
        <f t="shared" si="2"/>
        <v>0</v>
      </c>
    </row>
    <row r="23" spans="1:7" s="12" customFormat="1" ht="24.95" customHeight="1">
      <c r="A23" s="40" t="s">
        <v>124</v>
      </c>
      <c r="B23" s="31">
        <v>0</v>
      </c>
      <c r="C23" s="31">
        <f t="shared" si="1"/>
        <v>18521947.32</v>
      </c>
      <c r="D23" s="31">
        <v>18521947.32</v>
      </c>
      <c r="E23" s="31">
        <v>3765973.31</v>
      </c>
      <c r="F23" s="31">
        <v>3757731.8499999996</v>
      </c>
      <c r="G23" s="32">
        <f t="shared" si="2"/>
        <v>14755974.01</v>
      </c>
    </row>
    <row r="24" spans="1:7" s="12" customFormat="1" ht="24.95" customHeight="1">
      <c r="A24" s="40" t="s">
        <v>125</v>
      </c>
      <c r="B24" s="31">
        <v>0</v>
      </c>
      <c r="C24" s="31">
        <f t="shared" si="1"/>
        <v>36219329.319999993</v>
      </c>
      <c r="D24" s="31">
        <v>36219329.319999993</v>
      </c>
      <c r="E24" s="31">
        <v>28786304.390000001</v>
      </c>
      <c r="F24" s="31">
        <v>28711850.52</v>
      </c>
      <c r="G24" s="32">
        <f t="shared" si="2"/>
        <v>7433024.9299999923</v>
      </c>
    </row>
    <row r="25" spans="1:7" s="12" customFormat="1" ht="24.95" customHeight="1">
      <c r="A25" s="40" t="s">
        <v>126</v>
      </c>
      <c r="B25" s="31">
        <v>0</v>
      </c>
      <c r="C25" s="31">
        <f t="shared" si="1"/>
        <v>537827.38</v>
      </c>
      <c r="D25" s="31">
        <v>537827.38</v>
      </c>
      <c r="E25" s="31">
        <v>0</v>
      </c>
      <c r="F25" s="31">
        <v>0</v>
      </c>
      <c r="G25" s="32">
        <f t="shared" si="2"/>
        <v>537827.38</v>
      </c>
    </row>
    <row r="26" spans="1:7" s="12" customFormat="1" ht="24.95" customHeight="1">
      <c r="A26" s="40" t="s">
        <v>127</v>
      </c>
      <c r="B26" s="31">
        <v>0</v>
      </c>
      <c r="C26" s="31">
        <f t="shared" si="1"/>
        <v>1013702.25</v>
      </c>
      <c r="D26" s="31">
        <v>1013702.25</v>
      </c>
      <c r="E26" s="31">
        <v>1013702.25</v>
      </c>
      <c r="F26" s="31">
        <v>254964.13</v>
      </c>
      <c r="G26" s="32">
        <f t="shared" si="2"/>
        <v>0</v>
      </c>
    </row>
    <row r="27" spans="1:7" s="12" customFormat="1" ht="24.95" customHeight="1">
      <c r="A27" s="40" t="s">
        <v>128</v>
      </c>
      <c r="B27" s="31">
        <v>0</v>
      </c>
      <c r="C27" s="31">
        <f t="shared" si="1"/>
        <v>105000</v>
      </c>
      <c r="D27" s="31">
        <v>105000</v>
      </c>
      <c r="E27" s="31">
        <v>0</v>
      </c>
      <c r="F27" s="31">
        <v>0</v>
      </c>
      <c r="G27" s="32">
        <f t="shared" si="2"/>
        <v>105000</v>
      </c>
    </row>
    <row r="28" spans="1:7" s="12" customFormat="1" ht="24.95" customHeight="1">
      <c r="A28" s="40" t="s">
        <v>238</v>
      </c>
      <c r="B28" s="31">
        <v>0</v>
      </c>
      <c r="C28" s="31">
        <f t="shared" si="1"/>
        <v>10100</v>
      </c>
      <c r="D28" s="31">
        <v>10100</v>
      </c>
      <c r="E28" s="31">
        <v>0</v>
      </c>
      <c r="F28" s="31">
        <v>0</v>
      </c>
      <c r="G28" s="32">
        <f t="shared" si="2"/>
        <v>10100</v>
      </c>
    </row>
    <row r="29" spans="1:7" s="12" customFormat="1" ht="24.95" customHeight="1">
      <c r="A29" s="40" t="s">
        <v>129</v>
      </c>
      <c r="B29" s="31">
        <v>0</v>
      </c>
      <c r="C29" s="31">
        <f t="shared" si="1"/>
        <v>50088998.980000004</v>
      </c>
      <c r="D29" s="31">
        <v>50088998.980000004</v>
      </c>
      <c r="E29" s="31">
        <v>16007086.93</v>
      </c>
      <c r="F29" s="31">
        <v>15715502.68</v>
      </c>
      <c r="G29" s="32">
        <f t="shared" si="2"/>
        <v>34081912.050000004</v>
      </c>
    </row>
    <row r="30" spans="1:7" s="12" customFormat="1" ht="24.95" customHeight="1">
      <c r="A30" s="40" t="s">
        <v>130</v>
      </c>
      <c r="B30" s="31">
        <v>0</v>
      </c>
      <c r="C30" s="31">
        <f t="shared" si="1"/>
        <v>8817594.1799999997</v>
      </c>
      <c r="D30" s="31">
        <v>8817594.1799999997</v>
      </c>
      <c r="E30" s="31">
        <v>0</v>
      </c>
      <c r="F30" s="31">
        <v>0</v>
      </c>
      <c r="G30" s="32">
        <f t="shared" si="2"/>
        <v>8817594.1799999997</v>
      </c>
    </row>
    <row r="31" spans="1:7" s="12" customFormat="1" ht="24.95" customHeight="1">
      <c r="A31" s="46" t="s">
        <v>193</v>
      </c>
      <c r="B31" s="15">
        <v>0</v>
      </c>
      <c r="C31" s="15">
        <f t="shared" si="1"/>
        <v>417526.62</v>
      </c>
      <c r="D31" s="15">
        <v>417526.62</v>
      </c>
      <c r="E31" s="15">
        <v>0</v>
      </c>
      <c r="F31" s="15">
        <v>0</v>
      </c>
      <c r="G31" s="17">
        <f t="shared" si="2"/>
        <v>417526.62</v>
      </c>
    </row>
    <row r="32" spans="1:7" s="12" customFormat="1" ht="24.95" customHeight="1">
      <c r="A32" s="40" t="s">
        <v>194</v>
      </c>
      <c r="B32" s="31">
        <v>0</v>
      </c>
      <c r="C32" s="31">
        <f t="shared" si="1"/>
        <v>129821.72</v>
      </c>
      <c r="D32" s="31">
        <v>129821.72</v>
      </c>
      <c r="E32" s="31">
        <v>129821.72</v>
      </c>
      <c r="F32" s="31">
        <v>76635.47</v>
      </c>
      <c r="G32" s="32">
        <f t="shared" si="2"/>
        <v>0</v>
      </c>
    </row>
    <row r="33" spans="1:7" s="12" customFormat="1" ht="24.95" customHeight="1">
      <c r="A33" s="40" t="s">
        <v>239</v>
      </c>
      <c r="B33" s="31">
        <v>0</v>
      </c>
      <c r="C33" s="31">
        <f t="shared" si="1"/>
        <v>240000</v>
      </c>
      <c r="D33" s="31">
        <v>240000</v>
      </c>
      <c r="E33" s="31">
        <v>0</v>
      </c>
      <c r="F33" s="31">
        <v>0</v>
      </c>
      <c r="G33" s="32">
        <f t="shared" si="2"/>
        <v>240000</v>
      </c>
    </row>
    <row r="34" spans="1:7" s="12" customFormat="1" ht="24.95" customHeight="1">
      <c r="A34" s="40" t="s">
        <v>195</v>
      </c>
      <c r="B34" s="31">
        <v>0</v>
      </c>
      <c r="C34" s="31">
        <f t="shared" si="1"/>
        <v>71490305.329999998</v>
      </c>
      <c r="D34" s="31">
        <v>71490305.329999998</v>
      </c>
      <c r="E34" s="31">
        <v>54250.86</v>
      </c>
      <c r="F34" s="31">
        <v>19609</v>
      </c>
      <c r="G34" s="32">
        <f t="shared" si="2"/>
        <v>71436054.469999999</v>
      </c>
    </row>
    <row r="35" spans="1:7" s="12" customFormat="1" ht="24.95" customHeight="1">
      <c r="A35" s="40" t="s">
        <v>196</v>
      </c>
      <c r="B35" s="31">
        <v>0</v>
      </c>
      <c r="C35" s="31">
        <f t="shared" si="1"/>
        <v>208717.05</v>
      </c>
      <c r="D35" s="31">
        <v>208717.05</v>
      </c>
      <c r="E35" s="31">
        <v>0</v>
      </c>
      <c r="F35" s="31">
        <v>0</v>
      </c>
      <c r="G35" s="32">
        <f t="shared" si="2"/>
        <v>208717.05</v>
      </c>
    </row>
    <row r="36" spans="1:7" s="12" customFormat="1" ht="24.95" customHeight="1">
      <c r="A36" s="40" t="s">
        <v>197</v>
      </c>
      <c r="B36" s="31">
        <v>0</v>
      </c>
      <c r="C36" s="31">
        <f t="shared" si="1"/>
        <v>558368.64999999991</v>
      </c>
      <c r="D36" s="31">
        <v>558368.64999999991</v>
      </c>
      <c r="E36" s="31">
        <v>172450.68</v>
      </c>
      <c r="F36" s="31">
        <v>45234.01</v>
      </c>
      <c r="G36" s="32">
        <f t="shared" si="2"/>
        <v>385917.96999999991</v>
      </c>
    </row>
    <row r="37" spans="1:7" s="12" customFormat="1" ht="24.95" customHeight="1">
      <c r="A37" s="40" t="s">
        <v>198</v>
      </c>
      <c r="B37" s="31">
        <v>0</v>
      </c>
      <c r="C37" s="31">
        <f t="shared" si="1"/>
        <v>6976561.7100000009</v>
      </c>
      <c r="D37" s="31">
        <v>6976561.7100000009</v>
      </c>
      <c r="E37" s="31">
        <v>0</v>
      </c>
      <c r="F37" s="31">
        <v>0</v>
      </c>
      <c r="G37" s="32">
        <f t="shared" si="2"/>
        <v>6976561.7100000009</v>
      </c>
    </row>
    <row r="38" spans="1:7" s="12" customFormat="1" ht="24.95" customHeight="1">
      <c r="A38" s="40" t="s">
        <v>199</v>
      </c>
      <c r="B38" s="31">
        <v>0</v>
      </c>
      <c r="C38" s="31">
        <f t="shared" si="1"/>
        <v>14890164</v>
      </c>
      <c r="D38" s="31">
        <v>14890164</v>
      </c>
      <c r="E38" s="31">
        <v>0</v>
      </c>
      <c r="F38" s="31">
        <v>0</v>
      </c>
      <c r="G38" s="32">
        <f t="shared" si="2"/>
        <v>14890164</v>
      </c>
    </row>
    <row r="39" spans="1:7" s="12" customFormat="1" ht="24.95" customHeight="1">
      <c r="A39" s="40" t="s">
        <v>200</v>
      </c>
      <c r="B39" s="31">
        <v>0</v>
      </c>
      <c r="C39" s="31">
        <f t="shared" si="1"/>
        <v>237281.08000000002</v>
      </c>
      <c r="D39" s="31">
        <v>237281.08000000002</v>
      </c>
      <c r="E39" s="31">
        <v>0</v>
      </c>
      <c r="F39" s="31">
        <v>0</v>
      </c>
      <c r="G39" s="32">
        <f t="shared" si="2"/>
        <v>237281.08000000002</v>
      </c>
    </row>
    <row r="40" spans="1:7" s="12" customFormat="1" ht="24.95" customHeight="1">
      <c r="A40" s="40" t="s">
        <v>240</v>
      </c>
      <c r="B40" s="31">
        <v>0</v>
      </c>
      <c r="C40" s="31">
        <f t="shared" si="1"/>
        <v>2916941.77</v>
      </c>
      <c r="D40" s="31">
        <v>2916941.77</v>
      </c>
      <c r="E40" s="31">
        <v>0</v>
      </c>
      <c r="F40" s="31">
        <v>0</v>
      </c>
      <c r="G40" s="32">
        <f t="shared" si="2"/>
        <v>2916941.77</v>
      </c>
    </row>
    <row r="41" spans="1:7" s="12" customFormat="1" ht="24.95" customHeight="1">
      <c r="A41" s="40" t="s">
        <v>201</v>
      </c>
      <c r="B41" s="31">
        <v>0</v>
      </c>
      <c r="C41" s="31">
        <f t="shared" si="1"/>
        <v>14503.16</v>
      </c>
      <c r="D41" s="31">
        <v>14503.16</v>
      </c>
      <c r="E41" s="31">
        <v>0</v>
      </c>
      <c r="F41" s="31">
        <v>0</v>
      </c>
      <c r="G41" s="32">
        <f t="shared" si="2"/>
        <v>14503.16</v>
      </c>
    </row>
    <row r="42" spans="1:7" s="12" customFormat="1" ht="24.95" customHeight="1">
      <c r="A42" s="40" t="s">
        <v>202</v>
      </c>
      <c r="B42" s="31">
        <v>0</v>
      </c>
      <c r="C42" s="31">
        <f t="shared" si="1"/>
        <v>400000</v>
      </c>
      <c r="D42" s="31">
        <v>400000</v>
      </c>
      <c r="E42" s="31">
        <v>0</v>
      </c>
      <c r="F42" s="31">
        <v>0</v>
      </c>
      <c r="G42" s="32">
        <f t="shared" si="2"/>
        <v>400000</v>
      </c>
    </row>
    <row r="43" spans="1:7" s="12" customFormat="1" ht="24.95" customHeight="1">
      <c r="A43" s="40" t="s">
        <v>203</v>
      </c>
      <c r="B43" s="31">
        <v>0</v>
      </c>
      <c r="C43" s="31">
        <f t="shared" si="1"/>
        <v>534000</v>
      </c>
      <c r="D43" s="31">
        <v>534000</v>
      </c>
      <c r="E43" s="31">
        <v>534000</v>
      </c>
      <c r="F43" s="31">
        <v>534000</v>
      </c>
      <c r="G43" s="32">
        <f t="shared" si="2"/>
        <v>0</v>
      </c>
    </row>
    <row r="44" spans="1:7" s="12" customFormat="1" ht="24.95" customHeight="1">
      <c r="A44" s="40" t="s">
        <v>241</v>
      </c>
      <c r="B44" s="31">
        <v>0</v>
      </c>
      <c r="C44" s="31">
        <f t="shared" si="1"/>
        <v>124500</v>
      </c>
      <c r="D44" s="31">
        <v>124500</v>
      </c>
      <c r="E44" s="31">
        <v>0</v>
      </c>
      <c r="F44" s="31">
        <v>0</v>
      </c>
      <c r="G44" s="32">
        <f t="shared" si="2"/>
        <v>124500</v>
      </c>
    </row>
    <row r="45" spans="1:7" s="12" customFormat="1" ht="24.95" customHeight="1">
      <c r="A45" s="40" t="s">
        <v>131</v>
      </c>
      <c r="B45" s="31">
        <v>0</v>
      </c>
      <c r="C45" s="31">
        <f t="shared" si="1"/>
        <v>30703582.050000001</v>
      </c>
      <c r="D45" s="31">
        <v>30703582.050000001</v>
      </c>
      <c r="E45" s="31">
        <v>15292002.629999999</v>
      </c>
      <c r="F45" s="31">
        <v>15159651.959999999</v>
      </c>
      <c r="G45" s="32">
        <f t="shared" si="2"/>
        <v>15411579.420000002</v>
      </c>
    </row>
    <row r="46" spans="1:7" s="12" customFormat="1" ht="24.95" customHeight="1">
      <c r="A46" s="40" t="s">
        <v>132</v>
      </c>
      <c r="B46" s="31">
        <v>0</v>
      </c>
      <c r="C46" s="31">
        <f t="shared" si="1"/>
        <v>99271020.920000032</v>
      </c>
      <c r="D46" s="31">
        <v>99271020.920000032</v>
      </c>
      <c r="E46" s="31">
        <v>98905596.849999994</v>
      </c>
      <c r="F46" s="31">
        <v>98419621.020000011</v>
      </c>
      <c r="G46" s="32">
        <f t="shared" si="2"/>
        <v>365424.07000003755</v>
      </c>
    </row>
    <row r="47" spans="1:7" s="12" customFormat="1" ht="24.95" customHeight="1">
      <c r="A47" s="40" t="s">
        <v>133</v>
      </c>
      <c r="B47" s="31">
        <v>0</v>
      </c>
      <c r="C47" s="31">
        <f t="shared" si="1"/>
        <v>308018810.05000001</v>
      </c>
      <c r="D47" s="31">
        <v>308018810.05000001</v>
      </c>
      <c r="E47" s="31">
        <v>95321189.369999975</v>
      </c>
      <c r="F47" s="31">
        <v>90481854.979999989</v>
      </c>
      <c r="G47" s="32">
        <f t="shared" si="2"/>
        <v>212697620.68000004</v>
      </c>
    </row>
    <row r="48" spans="1:7" s="12" customFormat="1" ht="24.95" customHeight="1">
      <c r="A48" s="40" t="s">
        <v>134</v>
      </c>
      <c r="B48" s="31">
        <v>0</v>
      </c>
      <c r="C48" s="31">
        <f t="shared" si="1"/>
        <v>958440203.90999997</v>
      </c>
      <c r="D48" s="31">
        <v>958440203.90999997</v>
      </c>
      <c r="E48" s="31">
        <v>672115625.45000017</v>
      </c>
      <c r="F48" s="31">
        <v>644075654.73000002</v>
      </c>
      <c r="G48" s="32">
        <f t="shared" si="2"/>
        <v>286324578.4599998</v>
      </c>
    </row>
    <row r="49" spans="1:7" s="12" customFormat="1" ht="24.95" customHeight="1">
      <c r="A49" s="40" t="s">
        <v>135</v>
      </c>
      <c r="B49" s="31">
        <v>0</v>
      </c>
      <c r="C49" s="31">
        <f t="shared" si="1"/>
        <v>19590664.93</v>
      </c>
      <c r="D49" s="31">
        <v>19590664.93</v>
      </c>
      <c r="E49" s="31">
        <v>13542342.099999998</v>
      </c>
      <c r="F49" s="31">
        <v>13458899.319999997</v>
      </c>
      <c r="G49" s="32">
        <f t="shared" si="2"/>
        <v>6048322.8300000019</v>
      </c>
    </row>
    <row r="50" spans="1:7" s="12" customFormat="1" ht="24.95" customHeight="1">
      <c r="A50" s="40" t="s">
        <v>136</v>
      </c>
      <c r="B50" s="31">
        <v>0</v>
      </c>
      <c r="C50" s="31">
        <f t="shared" si="1"/>
        <v>93510074.220000103</v>
      </c>
      <c r="D50" s="31">
        <v>93510074.220000103</v>
      </c>
      <c r="E50" s="31">
        <v>81268503.210000008</v>
      </c>
      <c r="F50" s="31">
        <v>80773727.060000017</v>
      </c>
      <c r="G50" s="32">
        <f t="shared" si="2"/>
        <v>12241571.010000095</v>
      </c>
    </row>
    <row r="51" spans="1:7" s="12" customFormat="1" ht="24.95" customHeight="1">
      <c r="A51" s="40" t="s">
        <v>137</v>
      </c>
      <c r="B51" s="31">
        <v>0</v>
      </c>
      <c r="C51" s="31">
        <f t="shared" si="1"/>
        <v>73466953.960000023</v>
      </c>
      <c r="D51" s="31">
        <v>73466953.960000023</v>
      </c>
      <c r="E51" s="31">
        <v>71850307.370000005</v>
      </c>
      <c r="F51" s="31">
        <v>71861368.540000021</v>
      </c>
      <c r="G51" s="32">
        <f t="shared" si="2"/>
        <v>1616646.5900000185</v>
      </c>
    </row>
    <row r="52" spans="1:7" s="12" customFormat="1" ht="24.95" customHeight="1">
      <c r="A52" s="40" t="s">
        <v>138</v>
      </c>
      <c r="B52" s="31">
        <v>0</v>
      </c>
      <c r="C52" s="31">
        <f t="shared" si="1"/>
        <v>155863884.07000002</v>
      </c>
      <c r="D52" s="31">
        <v>155863884.07000002</v>
      </c>
      <c r="E52" s="31">
        <v>148813514.98000002</v>
      </c>
      <c r="F52" s="31">
        <v>148813514.98000002</v>
      </c>
      <c r="G52" s="32">
        <f t="shared" si="2"/>
        <v>7050369.0900000036</v>
      </c>
    </row>
    <row r="53" spans="1:7" s="12" customFormat="1" ht="24.95" customHeight="1">
      <c r="A53" s="46" t="s">
        <v>139</v>
      </c>
      <c r="B53" s="15">
        <v>0</v>
      </c>
      <c r="C53" s="15">
        <f t="shared" si="1"/>
        <v>20601164.68</v>
      </c>
      <c r="D53" s="15">
        <v>20601164.68</v>
      </c>
      <c r="E53" s="15">
        <v>18024471.340000004</v>
      </c>
      <c r="F53" s="15">
        <v>18024471.340000004</v>
      </c>
      <c r="G53" s="17">
        <f t="shared" si="2"/>
        <v>2576693.3399999961</v>
      </c>
    </row>
    <row r="54" spans="1:7" s="12" customFormat="1" ht="24.95" customHeight="1">
      <c r="A54" s="40" t="s">
        <v>140</v>
      </c>
      <c r="B54" s="31">
        <v>0</v>
      </c>
      <c r="C54" s="31">
        <f t="shared" si="1"/>
        <v>314491002.56999999</v>
      </c>
      <c r="D54" s="31">
        <v>314491002.56999999</v>
      </c>
      <c r="E54" s="31">
        <v>131051189.69</v>
      </c>
      <c r="F54" s="31">
        <v>130573330.41999999</v>
      </c>
      <c r="G54" s="32">
        <f t="shared" si="2"/>
        <v>183439812.88</v>
      </c>
    </row>
    <row r="55" spans="1:7" s="12" customFormat="1" ht="24.95" customHeight="1">
      <c r="A55" s="40" t="s">
        <v>242</v>
      </c>
      <c r="B55" s="31">
        <v>0</v>
      </c>
      <c r="C55" s="31">
        <f t="shared" si="1"/>
        <v>1613600</v>
      </c>
      <c r="D55" s="31">
        <v>1613600</v>
      </c>
      <c r="E55" s="31">
        <v>0</v>
      </c>
      <c r="F55" s="31">
        <v>0</v>
      </c>
      <c r="G55" s="32">
        <f t="shared" si="2"/>
        <v>1613600</v>
      </c>
    </row>
    <row r="56" spans="1:7" s="12" customFormat="1" ht="24.95" customHeight="1">
      <c r="A56" s="40" t="s">
        <v>243</v>
      </c>
      <c r="B56" s="31">
        <v>0</v>
      </c>
      <c r="C56" s="31">
        <f t="shared" si="1"/>
        <v>6177704.8499999996</v>
      </c>
      <c r="D56" s="31">
        <v>6177704.8499999996</v>
      </c>
      <c r="E56" s="31">
        <v>0</v>
      </c>
      <c r="F56" s="31">
        <v>0</v>
      </c>
      <c r="G56" s="32">
        <f t="shared" si="2"/>
        <v>6177704.8499999996</v>
      </c>
    </row>
    <row r="57" spans="1:7" s="12" customFormat="1" ht="24.95" customHeight="1">
      <c r="A57" s="40" t="s">
        <v>141</v>
      </c>
      <c r="B57" s="31">
        <v>0</v>
      </c>
      <c r="C57" s="31">
        <f t="shared" si="1"/>
        <v>5718403.2000000002</v>
      </c>
      <c r="D57" s="31">
        <v>5718403.2000000002</v>
      </c>
      <c r="E57" s="31">
        <v>5718381.3300000001</v>
      </c>
      <c r="F57" s="31">
        <v>5718381.3300000001</v>
      </c>
      <c r="G57" s="32">
        <f t="shared" si="2"/>
        <v>21.870000000111759</v>
      </c>
    </row>
    <row r="58" spans="1:7" s="12" customFormat="1" ht="24.95" customHeight="1">
      <c r="A58" s="40" t="s">
        <v>142</v>
      </c>
      <c r="B58" s="31">
        <v>0</v>
      </c>
      <c r="C58" s="31">
        <f t="shared" si="1"/>
        <v>199565.14</v>
      </c>
      <c r="D58" s="31">
        <v>199565.14</v>
      </c>
      <c r="E58" s="31">
        <v>199565.14</v>
      </c>
      <c r="F58" s="31">
        <v>199565.14</v>
      </c>
      <c r="G58" s="32">
        <f t="shared" si="2"/>
        <v>0</v>
      </c>
    </row>
    <row r="59" spans="1:7" s="12" customFormat="1" ht="24.95" customHeight="1">
      <c r="A59" s="40" t="s">
        <v>143</v>
      </c>
      <c r="B59" s="31">
        <v>0</v>
      </c>
      <c r="C59" s="31">
        <f t="shared" si="1"/>
        <v>392979.1</v>
      </c>
      <c r="D59" s="31">
        <v>392979.1</v>
      </c>
      <c r="E59" s="31">
        <v>154849.1</v>
      </c>
      <c r="F59" s="31">
        <v>154849.1</v>
      </c>
      <c r="G59" s="32">
        <f t="shared" si="2"/>
        <v>238129.99999999997</v>
      </c>
    </row>
    <row r="60" spans="1:7" s="12" customFormat="1" ht="24.95" customHeight="1">
      <c r="A60" s="40" t="s">
        <v>144</v>
      </c>
      <c r="B60" s="31">
        <v>0</v>
      </c>
      <c r="C60" s="31">
        <f t="shared" si="1"/>
        <v>375453299.25000024</v>
      </c>
      <c r="D60" s="31">
        <v>375453299.25000024</v>
      </c>
      <c r="E60" s="31">
        <v>29935413.869999994</v>
      </c>
      <c r="F60" s="31">
        <v>19942316.82</v>
      </c>
      <c r="G60" s="32">
        <f t="shared" si="2"/>
        <v>345517885.38000023</v>
      </c>
    </row>
    <row r="61" spans="1:7" s="12" customFormat="1" ht="24.95" customHeight="1">
      <c r="A61" s="40" t="s">
        <v>244</v>
      </c>
      <c r="B61" s="31">
        <v>0</v>
      </c>
      <c r="C61" s="31">
        <f t="shared" si="1"/>
        <v>760219.79</v>
      </c>
      <c r="D61" s="31">
        <v>760219.79</v>
      </c>
      <c r="E61" s="31">
        <v>64212.729999999996</v>
      </c>
      <c r="F61" s="31">
        <v>0</v>
      </c>
      <c r="G61" s="32">
        <f t="shared" si="2"/>
        <v>696007.06</v>
      </c>
    </row>
    <row r="62" spans="1:7" s="12" customFormat="1" ht="24.95" customHeight="1">
      <c r="A62" s="40" t="s">
        <v>204</v>
      </c>
      <c r="B62" s="31">
        <v>0</v>
      </c>
      <c r="C62" s="31">
        <f t="shared" si="1"/>
        <v>782368.81</v>
      </c>
      <c r="D62" s="31">
        <v>782368.81</v>
      </c>
      <c r="E62" s="31">
        <v>134777.88</v>
      </c>
      <c r="F62" s="31">
        <v>67579.08</v>
      </c>
      <c r="G62" s="32">
        <f t="shared" si="2"/>
        <v>647590.93000000005</v>
      </c>
    </row>
    <row r="63" spans="1:7" s="12" customFormat="1" ht="24.95" customHeight="1">
      <c r="A63" s="40" t="s">
        <v>205</v>
      </c>
      <c r="B63" s="31">
        <v>0</v>
      </c>
      <c r="C63" s="31">
        <f t="shared" si="1"/>
        <v>587000</v>
      </c>
      <c r="D63" s="31">
        <v>587000</v>
      </c>
      <c r="E63" s="31">
        <v>0</v>
      </c>
      <c r="F63" s="31">
        <v>0</v>
      </c>
      <c r="G63" s="32">
        <f t="shared" si="2"/>
        <v>587000</v>
      </c>
    </row>
    <row r="64" spans="1:7" s="12" customFormat="1" ht="24.95" customHeight="1">
      <c r="A64" s="40" t="s">
        <v>245</v>
      </c>
      <c r="B64" s="31">
        <v>0</v>
      </c>
      <c r="C64" s="31">
        <f t="shared" si="1"/>
        <v>2562136.6</v>
      </c>
      <c r="D64" s="31">
        <v>2562136.6</v>
      </c>
      <c r="E64" s="31">
        <v>0</v>
      </c>
      <c r="F64" s="31">
        <v>0</v>
      </c>
      <c r="G64" s="32">
        <f t="shared" si="2"/>
        <v>2562136.6</v>
      </c>
    </row>
    <row r="65" spans="1:7" s="12" customFormat="1" ht="24.95" customHeight="1">
      <c r="A65" s="40" t="s">
        <v>145</v>
      </c>
      <c r="B65" s="31">
        <v>0</v>
      </c>
      <c r="C65" s="31">
        <f t="shared" si="1"/>
        <v>8300000</v>
      </c>
      <c r="D65" s="31">
        <v>8300000</v>
      </c>
      <c r="E65" s="31">
        <v>5207854.71</v>
      </c>
      <c r="F65" s="31">
        <v>0</v>
      </c>
      <c r="G65" s="32">
        <f t="shared" si="2"/>
        <v>3092145.29</v>
      </c>
    </row>
    <row r="66" spans="1:7" s="12" customFormat="1" ht="24.95" customHeight="1">
      <c r="A66" s="40" t="s">
        <v>146</v>
      </c>
      <c r="B66" s="31">
        <v>0</v>
      </c>
      <c r="C66" s="31">
        <f t="shared" si="1"/>
        <v>1500000</v>
      </c>
      <c r="D66" s="31">
        <v>1500000</v>
      </c>
      <c r="E66" s="31">
        <v>0</v>
      </c>
      <c r="F66" s="31">
        <v>0</v>
      </c>
      <c r="G66" s="32">
        <f t="shared" si="2"/>
        <v>1500000</v>
      </c>
    </row>
    <row r="67" spans="1:7" s="12" customFormat="1" ht="24.95" customHeight="1">
      <c r="A67" s="40" t="s">
        <v>246</v>
      </c>
      <c r="B67" s="31">
        <v>0</v>
      </c>
      <c r="C67" s="31">
        <f t="shared" si="1"/>
        <v>4133182.08</v>
      </c>
      <c r="D67" s="31">
        <v>4133182.08</v>
      </c>
      <c r="E67" s="31">
        <v>0</v>
      </c>
      <c r="F67" s="31">
        <v>0</v>
      </c>
      <c r="G67" s="32">
        <f t="shared" si="2"/>
        <v>4133182.08</v>
      </c>
    </row>
    <row r="68" spans="1:7" s="12" customFormat="1" ht="24.95" customHeight="1">
      <c r="A68" s="40" t="s">
        <v>147</v>
      </c>
      <c r="B68" s="31">
        <v>0</v>
      </c>
      <c r="C68" s="31">
        <f t="shared" si="1"/>
        <v>22955764.810000002</v>
      </c>
      <c r="D68" s="31">
        <v>22955764.810000002</v>
      </c>
      <c r="E68" s="31">
        <v>18619793.850000001</v>
      </c>
      <c r="F68" s="31">
        <v>15552177.18</v>
      </c>
      <c r="G68" s="32">
        <f t="shared" si="2"/>
        <v>4335970.9600000009</v>
      </c>
    </row>
    <row r="69" spans="1:7" s="12" customFormat="1" ht="24.95" customHeight="1">
      <c r="A69" s="40" t="s">
        <v>148</v>
      </c>
      <c r="B69" s="31">
        <v>0</v>
      </c>
      <c r="C69" s="31">
        <f t="shared" si="1"/>
        <v>122604887.33000003</v>
      </c>
      <c r="D69" s="31">
        <v>122604887.33000003</v>
      </c>
      <c r="E69" s="31">
        <v>81148002.230000004</v>
      </c>
      <c r="F69" s="31">
        <v>68932011.660000011</v>
      </c>
      <c r="G69" s="32">
        <f t="shared" si="2"/>
        <v>41456885.100000024</v>
      </c>
    </row>
    <row r="70" spans="1:7" s="12" customFormat="1" ht="24.95" customHeight="1">
      <c r="A70" s="40" t="s">
        <v>247</v>
      </c>
      <c r="B70" s="31">
        <v>0</v>
      </c>
      <c r="C70" s="31">
        <f t="shared" si="1"/>
        <v>6087970.1899999995</v>
      </c>
      <c r="D70" s="31">
        <v>6087970.1899999995</v>
      </c>
      <c r="E70" s="31">
        <v>0</v>
      </c>
      <c r="F70" s="31">
        <v>0</v>
      </c>
      <c r="G70" s="32">
        <f t="shared" si="2"/>
        <v>6087970.1899999995</v>
      </c>
    </row>
    <row r="71" spans="1:7" s="12" customFormat="1" ht="24.95" customHeight="1">
      <c r="A71" s="40" t="s">
        <v>248</v>
      </c>
      <c r="B71" s="31">
        <v>0</v>
      </c>
      <c r="C71" s="31">
        <f t="shared" si="1"/>
        <v>26008725.919999998</v>
      </c>
      <c r="D71" s="31">
        <v>26008725.919999998</v>
      </c>
      <c r="E71" s="31">
        <v>3202517.5</v>
      </c>
      <c r="F71" s="31">
        <v>3165001.06</v>
      </c>
      <c r="G71" s="32">
        <f t="shared" si="2"/>
        <v>22806208.419999998</v>
      </c>
    </row>
    <row r="72" spans="1:7" s="12" customFormat="1" ht="24.95" customHeight="1">
      <c r="A72" s="40" t="s">
        <v>149</v>
      </c>
      <c r="B72" s="31">
        <v>0</v>
      </c>
      <c r="C72" s="31">
        <f t="shared" si="1"/>
        <v>141322122.95999998</v>
      </c>
      <c r="D72" s="31">
        <v>141322122.95999998</v>
      </c>
      <c r="E72" s="31">
        <v>87821379.030000016</v>
      </c>
      <c r="F72" s="31">
        <v>72816749.390000001</v>
      </c>
      <c r="G72" s="32">
        <f t="shared" si="2"/>
        <v>53500743.929999962</v>
      </c>
    </row>
    <row r="73" spans="1:7" s="12" customFormat="1" ht="24.95" customHeight="1">
      <c r="A73" s="40" t="s">
        <v>150</v>
      </c>
      <c r="B73" s="31">
        <v>0</v>
      </c>
      <c r="C73" s="31">
        <f t="shared" si="1"/>
        <v>22490678.339999996</v>
      </c>
      <c r="D73" s="31">
        <v>22490678.339999996</v>
      </c>
      <c r="E73" s="31">
        <v>14072028.24</v>
      </c>
      <c r="F73" s="31">
        <v>11958542.620000001</v>
      </c>
      <c r="G73" s="32">
        <f t="shared" si="2"/>
        <v>8418650.0999999959</v>
      </c>
    </row>
    <row r="74" spans="1:7" s="12" customFormat="1" ht="24.95" customHeight="1">
      <c r="A74" s="40" t="s">
        <v>151</v>
      </c>
      <c r="B74" s="31">
        <v>0</v>
      </c>
      <c r="C74" s="31">
        <f t="shared" si="1"/>
        <v>21460224.079999998</v>
      </c>
      <c r="D74" s="31">
        <v>21460224.079999998</v>
      </c>
      <c r="E74" s="31">
        <v>12092584.210000001</v>
      </c>
      <c r="F74" s="31">
        <v>12092584.210000001</v>
      </c>
      <c r="G74" s="32">
        <f t="shared" si="2"/>
        <v>9367639.8699999973</v>
      </c>
    </row>
    <row r="75" spans="1:7" s="50" customFormat="1" ht="24.95" customHeight="1">
      <c r="A75" s="46" t="s">
        <v>152</v>
      </c>
      <c r="B75" s="15">
        <v>0</v>
      </c>
      <c r="C75" s="15">
        <f t="shared" si="1"/>
        <v>6815213.8000000007</v>
      </c>
      <c r="D75" s="15">
        <v>6815213.8000000007</v>
      </c>
      <c r="E75" s="15">
        <v>6632712.580000001</v>
      </c>
      <c r="F75" s="15">
        <v>5916091.3100000005</v>
      </c>
      <c r="G75" s="17">
        <f t="shared" si="2"/>
        <v>182501.21999999974</v>
      </c>
    </row>
    <row r="76" spans="1:7" s="12" customFormat="1" ht="24.95" customHeight="1">
      <c r="A76" s="40" t="s">
        <v>153</v>
      </c>
      <c r="B76" s="31">
        <v>0</v>
      </c>
      <c r="C76" s="31">
        <f t="shared" si="1"/>
        <v>11512201.1</v>
      </c>
      <c r="D76" s="31">
        <v>11512201.1</v>
      </c>
      <c r="E76" s="31">
        <v>11512201.1</v>
      </c>
      <c r="F76" s="31">
        <v>11512201.1</v>
      </c>
      <c r="G76" s="32">
        <f t="shared" si="2"/>
        <v>0</v>
      </c>
    </row>
    <row r="77" spans="1:7" s="12" customFormat="1" ht="24.95" customHeight="1">
      <c r="A77" s="40" t="s">
        <v>249</v>
      </c>
      <c r="B77" s="31">
        <v>0</v>
      </c>
      <c r="C77" s="31">
        <f t="shared" ref="C77:C140" si="3">D77-B77</f>
        <v>932000</v>
      </c>
      <c r="D77" s="31">
        <v>932000</v>
      </c>
      <c r="E77" s="31">
        <v>0</v>
      </c>
      <c r="F77" s="31">
        <v>0</v>
      </c>
      <c r="G77" s="32">
        <f t="shared" ref="G77:G137" si="4">D77-E77</f>
        <v>932000</v>
      </c>
    </row>
    <row r="78" spans="1:7" s="12" customFormat="1" ht="24.95" customHeight="1">
      <c r="A78" s="40" t="s">
        <v>154</v>
      </c>
      <c r="B78" s="31">
        <v>0</v>
      </c>
      <c r="C78" s="31">
        <f t="shared" si="3"/>
        <v>185525.83000000002</v>
      </c>
      <c r="D78" s="31">
        <v>185525.83000000002</v>
      </c>
      <c r="E78" s="31">
        <v>0</v>
      </c>
      <c r="F78" s="31">
        <v>0</v>
      </c>
      <c r="G78" s="32">
        <f t="shared" si="4"/>
        <v>185525.83000000002</v>
      </c>
    </row>
    <row r="79" spans="1:7" s="12" customFormat="1" ht="24.95" customHeight="1">
      <c r="A79" s="40" t="s">
        <v>155</v>
      </c>
      <c r="B79" s="31">
        <v>0</v>
      </c>
      <c r="C79" s="31">
        <f t="shared" si="3"/>
        <v>1141066.77</v>
      </c>
      <c r="D79" s="31">
        <v>1141066.77</v>
      </c>
      <c r="E79" s="31">
        <v>1134658.9300000002</v>
      </c>
      <c r="F79" s="31">
        <v>1134658.9300000002</v>
      </c>
      <c r="G79" s="32">
        <f t="shared" si="4"/>
        <v>6407.839999999851</v>
      </c>
    </row>
    <row r="80" spans="1:7" s="12" customFormat="1" ht="24.95" customHeight="1">
      <c r="A80" s="40" t="s">
        <v>156</v>
      </c>
      <c r="B80" s="31">
        <v>0</v>
      </c>
      <c r="C80" s="31">
        <f t="shared" si="3"/>
        <v>8975081.6600000001</v>
      </c>
      <c r="D80" s="31">
        <v>8975081.6600000001</v>
      </c>
      <c r="E80" s="31">
        <v>5599990.7200000007</v>
      </c>
      <c r="F80" s="31">
        <v>5371267.0200000005</v>
      </c>
      <c r="G80" s="32">
        <f t="shared" si="4"/>
        <v>3375090.9399999995</v>
      </c>
    </row>
    <row r="81" spans="1:7" s="12" customFormat="1" ht="24.95" customHeight="1">
      <c r="A81" s="40" t="s">
        <v>206</v>
      </c>
      <c r="B81" s="31">
        <v>0</v>
      </c>
      <c r="C81" s="31">
        <f t="shared" si="3"/>
        <v>210564580.09999999</v>
      </c>
      <c r="D81" s="31">
        <v>210564580.09999999</v>
      </c>
      <c r="E81" s="31">
        <v>13332093.520000001</v>
      </c>
      <c r="F81" s="31">
        <v>13332093.520000001</v>
      </c>
      <c r="G81" s="32">
        <f t="shared" si="4"/>
        <v>197232486.57999998</v>
      </c>
    </row>
    <row r="82" spans="1:7" s="12" customFormat="1" ht="24.95" customHeight="1">
      <c r="A82" s="40" t="s">
        <v>157</v>
      </c>
      <c r="B82" s="31">
        <v>0</v>
      </c>
      <c r="C82" s="31">
        <f t="shared" si="3"/>
        <v>45097977.910000011</v>
      </c>
      <c r="D82" s="31">
        <v>45097977.910000011</v>
      </c>
      <c r="E82" s="31">
        <v>32687892.039999995</v>
      </c>
      <c r="F82" s="31">
        <v>31091347.189999998</v>
      </c>
      <c r="G82" s="32">
        <f t="shared" si="4"/>
        <v>12410085.870000016</v>
      </c>
    </row>
    <row r="83" spans="1:7" s="12" customFormat="1" ht="24.95" customHeight="1">
      <c r="A83" s="40" t="s">
        <v>158</v>
      </c>
      <c r="B83" s="31">
        <v>0</v>
      </c>
      <c r="C83" s="31">
        <f t="shared" si="3"/>
        <v>20720299.859999999</v>
      </c>
      <c r="D83" s="31">
        <v>20720299.859999999</v>
      </c>
      <c r="E83" s="31">
        <v>7545073.3000000007</v>
      </c>
      <c r="F83" s="31">
        <v>7144947.3000000007</v>
      </c>
      <c r="G83" s="32">
        <f t="shared" si="4"/>
        <v>13175226.559999999</v>
      </c>
    </row>
    <row r="84" spans="1:7" s="12" customFormat="1" ht="24.95" customHeight="1">
      <c r="A84" s="40" t="s">
        <v>159</v>
      </c>
      <c r="B84" s="31">
        <v>0</v>
      </c>
      <c r="C84" s="31">
        <f t="shared" si="3"/>
        <v>9541819.8599999994</v>
      </c>
      <c r="D84" s="31">
        <v>9541819.8599999994</v>
      </c>
      <c r="E84" s="31">
        <v>8769723.7300000004</v>
      </c>
      <c r="F84" s="31">
        <v>8814870.5700000003</v>
      </c>
      <c r="G84" s="32">
        <f t="shared" si="4"/>
        <v>772096.12999999896</v>
      </c>
    </row>
    <row r="85" spans="1:7" s="12" customFormat="1" ht="24.95" customHeight="1">
      <c r="A85" s="40" t="s">
        <v>160</v>
      </c>
      <c r="B85" s="31">
        <v>0</v>
      </c>
      <c r="C85" s="31">
        <f t="shared" si="3"/>
        <v>25355231.91</v>
      </c>
      <c r="D85" s="31">
        <v>25355231.91</v>
      </c>
      <c r="E85" s="31">
        <v>7749397.5200000005</v>
      </c>
      <c r="F85" s="31">
        <v>6564141.7800000003</v>
      </c>
      <c r="G85" s="32">
        <f t="shared" si="4"/>
        <v>17605834.390000001</v>
      </c>
    </row>
    <row r="86" spans="1:7" s="12" customFormat="1" ht="24.95" customHeight="1">
      <c r="A86" s="40" t="s">
        <v>250</v>
      </c>
      <c r="B86" s="31">
        <v>0</v>
      </c>
      <c r="C86" s="31">
        <f t="shared" si="3"/>
        <v>1632412.32</v>
      </c>
      <c r="D86" s="31">
        <v>1632412.32</v>
      </c>
      <c r="E86" s="31">
        <v>0</v>
      </c>
      <c r="F86" s="31">
        <v>0</v>
      </c>
      <c r="G86" s="32">
        <f t="shared" si="4"/>
        <v>1632412.32</v>
      </c>
    </row>
    <row r="87" spans="1:7" s="12" customFormat="1" ht="24.95" customHeight="1">
      <c r="A87" s="40" t="s">
        <v>161</v>
      </c>
      <c r="B87" s="31">
        <v>0</v>
      </c>
      <c r="C87" s="31">
        <f t="shared" si="3"/>
        <v>7539999.9800000004</v>
      </c>
      <c r="D87" s="31">
        <v>7539999.9800000004</v>
      </c>
      <c r="E87" s="31">
        <v>7539999.9800000004</v>
      </c>
      <c r="F87" s="31">
        <v>7539999.9800000004</v>
      </c>
      <c r="G87" s="32">
        <f t="shared" si="4"/>
        <v>0</v>
      </c>
    </row>
    <row r="88" spans="1:7" s="12" customFormat="1" ht="24.95" customHeight="1">
      <c r="A88" s="40" t="s">
        <v>207</v>
      </c>
      <c r="B88" s="31">
        <v>0</v>
      </c>
      <c r="C88" s="31">
        <f t="shared" si="3"/>
        <v>10672642.609999999</v>
      </c>
      <c r="D88" s="31">
        <v>10672642.609999999</v>
      </c>
      <c r="E88" s="31">
        <v>1320082.6099999999</v>
      </c>
      <c r="F88" s="31">
        <v>1320082.6099999999</v>
      </c>
      <c r="G88" s="32">
        <f t="shared" si="4"/>
        <v>9352560</v>
      </c>
    </row>
    <row r="89" spans="1:7" s="12" customFormat="1" ht="24.95" customHeight="1">
      <c r="A89" s="40" t="s">
        <v>208</v>
      </c>
      <c r="B89" s="31">
        <v>0</v>
      </c>
      <c r="C89" s="31">
        <f t="shared" si="3"/>
        <v>5696468</v>
      </c>
      <c r="D89" s="31">
        <v>5696468</v>
      </c>
      <c r="E89" s="31">
        <v>16000</v>
      </c>
      <c r="F89" s="31">
        <v>16000</v>
      </c>
      <c r="G89" s="32">
        <f t="shared" si="4"/>
        <v>5680468</v>
      </c>
    </row>
    <row r="90" spans="1:7" s="12" customFormat="1" ht="24.95" customHeight="1">
      <c r="A90" s="40" t="s">
        <v>162</v>
      </c>
      <c r="B90" s="31">
        <v>0</v>
      </c>
      <c r="C90" s="31">
        <f t="shared" si="3"/>
        <v>1333287.04</v>
      </c>
      <c r="D90" s="31">
        <v>1333287.04</v>
      </c>
      <c r="E90" s="31">
        <v>1307068.3500000001</v>
      </c>
      <c r="F90" s="31">
        <v>1307068.3500000001</v>
      </c>
      <c r="G90" s="32">
        <f t="shared" si="4"/>
        <v>26218.689999999944</v>
      </c>
    </row>
    <row r="91" spans="1:7" s="12" customFormat="1" ht="24.95" customHeight="1">
      <c r="A91" s="40" t="s">
        <v>209</v>
      </c>
      <c r="B91" s="31">
        <v>0</v>
      </c>
      <c r="C91" s="31">
        <f t="shared" si="3"/>
        <v>19099997.109999999</v>
      </c>
      <c r="D91" s="31">
        <v>19099997.109999999</v>
      </c>
      <c r="E91" s="31">
        <v>0</v>
      </c>
      <c r="F91" s="31">
        <v>0</v>
      </c>
      <c r="G91" s="32">
        <f t="shared" si="4"/>
        <v>19099997.109999999</v>
      </c>
    </row>
    <row r="92" spans="1:7" s="12" customFormat="1" ht="24.95" customHeight="1">
      <c r="A92" s="40" t="s">
        <v>163</v>
      </c>
      <c r="B92" s="31">
        <v>0</v>
      </c>
      <c r="C92" s="31">
        <f t="shared" si="3"/>
        <v>103993660.64</v>
      </c>
      <c r="D92" s="31">
        <v>103993660.64</v>
      </c>
      <c r="E92" s="31">
        <v>63054668.590000004</v>
      </c>
      <c r="F92" s="31">
        <v>63054668.590000004</v>
      </c>
      <c r="G92" s="32">
        <f t="shared" si="4"/>
        <v>40938992.049999997</v>
      </c>
    </row>
    <row r="93" spans="1:7" s="12" customFormat="1" ht="24.95" customHeight="1">
      <c r="A93" s="40" t="s">
        <v>164</v>
      </c>
      <c r="B93" s="31">
        <v>0</v>
      </c>
      <c r="C93" s="31">
        <f t="shared" si="3"/>
        <v>56698182.069999993</v>
      </c>
      <c r="D93" s="31">
        <v>56698182.069999993</v>
      </c>
      <c r="E93" s="31">
        <v>34687862.68</v>
      </c>
      <c r="F93" s="31">
        <v>33533953.389999997</v>
      </c>
      <c r="G93" s="32">
        <f t="shared" si="4"/>
        <v>22010319.389999993</v>
      </c>
    </row>
    <row r="94" spans="1:7" s="12" customFormat="1" ht="24.95" customHeight="1">
      <c r="A94" s="40" t="s">
        <v>165</v>
      </c>
      <c r="B94" s="31">
        <v>0</v>
      </c>
      <c r="C94" s="31">
        <f t="shared" si="3"/>
        <v>211487.97</v>
      </c>
      <c r="D94" s="31">
        <v>211487.97</v>
      </c>
      <c r="E94" s="31">
        <v>207400.29</v>
      </c>
      <c r="F94" s="31">
        <v>207400.29</v>
      </c>
      <c r="G94" s="32">
        <f t="shared" si="4"/>
        <v>4087.679999999993</v>
      </c>
    </row>
    <row r="95" spans="1:7" s="12" customFormat="1" ht="24.95" customHeight="1">
      <c r="A95" s="40" t="s">
        <v>166</v>
      </c>
      <c r="B95" s="31">
        <v>0</v>
      </c>
      <c r="C95" s="31">
        <f t="shared" si="3"/>
        <v>246106097.88</v>
      </c>
      <c r="D95" s="31">
        <v>246106097.88</v>
      </c>
      <c r="E95" s="31">
        <v>196261289.40000001</v>
      </c>
      <c r="F95" s="31">
        <v>196073090.35999998</v>
      </c>
      <c r="G95" s="32">
        <f t="shared" si="4"/>
        <v>49844808.479999989</v>
      </c>
    </row>
    <row r="96" spans="1:7" s="12" customFormat="1" ht="24.95" customHeight="1">
      <c r="A96" s="40" t="s">
        <v>167</v>
      </c>
      <c r="B96" s="31">
        <v>0</v>
      </c>
      <c r="C96" s="31">
        <f t="shared" si="3"/>
        <v>657793.15</v>
      </c>
      <c r="D96" s="31">
        <v>657793.15</v>
      </c>
      <c r="E96" s="31">
        <v>554819.99</v>
      </c>
      <c r="F96" s="31">
        <v>554819.99</v>
      </c>
      <c r="G96" s="32">
        <f t="shared" si="4"/>
        <v>102973.16000000003</v>
      </c>
    </row>
    <row r="97" spans="1:7" s="12" customFormat="1" ht="24.95" customHeight="1">
      <c r="A97" s="46" t="s">
        <v>168</v>
      </c>
      <c r="B97" s="15">
        <v>0</v>
      </c>
      <c r="C97" s="15">
        <f t="shared" si="3"/>
        <v>4805372.3</v>
      </c>
      <c r="D97" s="15">
        <v>4805372.3</v>
      </c>
      <c r="E97" s="15">
        <v>3302821.1100000003</v>
      </c>
      <c r="F97" s="15">
        <v>3302821.1100000003</v>
      </c>
      <c r="G97" s="17">
        <f t="shared" si="4"/>
        <v>1502551.1899999995</v>
      </c>
    </row>
    <row r="98" spans="1:7" s="12" customFormat="1" ht="24.95" customHeight="1">
      <c r="A98" s="47" t="s">
        <v>169</v>
      </c>
      <c r="B98" s="48">
        <v>0</v>
      </c>
      <c r="C98" s="48">
        <f t="shared" si="3"/>
        <v>33984696.079999998</v>
      </c>
      <c r="D98" s="48">
        <v>33984696.079999998</v>
      </c>
      <c r="E98" s="48">
        <v>31546482.249999996</v>
      </c>
      <c r="F98" s="48">
        <v>31334985.249999996</v>
      </c>
      <c r="G98" s="49">
        <f t="shared" si="4"/>
        <v>2438213.8300000019</v>
      </c>
    </row>
    <row r="99" spans="1:7" s="12" customFormat="1" ht="24.95" customHeight="1">
      <c r="A99" s="40" t="s">
        <v>170</v>
      </c>
      <c r="B99" s="31">
        <v>0</v>
      </c>
      <c r="C99" s="31">
        <f t="shared" si="3"/>
        <v>7132701.6200000001</v>
      </c>
      <c r="D99" s="31">
        <v>7132701.6200000001</v>
      </c>
      <c r="E99" s="31">
        <v>7132701.5700000003</v>
      </c>
      <c r="F99" s="31">
        <v>7131500.9699999997</v>
      </c>
      <c r="G99" s="32">
        <f t="shared" si="4"/>
        <v>4.9999999813735485E-2</v>
      </c>
    </row>
    <row r="100" spans="1:7" s="12" customFormat="1" ht="24.95" customHeight="1">
      <c r="A100" s="40" t="s">
        <v>171</v>
      </c>
      <c r="B100" s="31">
        <v>0</v>
      </c>
      <c r="C100" s="31">
        <f t="shared" si="3"/>
        <v>71656500.86999999</v>
      </c>
      <c r="D100" s="31">
        <v>71656500.86999999</v>
      </c>
      <c r="E100" s="31">
        <v>61142014.719999999</v>
      </c>
      <c r="F100" s="31">
        <v>49879229.399999999</v>
      </c>
      <c r="G100" s="32">
        <f t="shared" si="4"/>
        <v>10514486.149999991</v>
      </c>
    </row>
    <row r="101" spans="1:7" s="12" customFormat="1" ht="24.95" customHeight="1">
      <c r="A101" s="40" t="s">
        <v>172</v>
      </c>
      <c r="B101" s="31">
        <v>0</v>
      </c>
      <c r="C101" s="31">
        <f t="shared" si="3"/>
        <v>12290257.74</v>
      </c>
      <c r="D101" s="31">
        <v>12290257.74</v>
      </c>
      <c r="E101" s="31">
        <v>12147453.73</v>
      </c>
      <c r="F101" s="31">
        <v>12147453.73</v>
      </c>
      <c r="G101" s="32">
        <f t="shared" si="4"/>
        <v>142804.00999999978</v>
      </c>
    </row>
    <row r="102" spans="1:7" s="12" customFormat="1" ht="24.95" customHeight="1">
      <c r="A102" s="40" t="s">
        <v>173</v>
      </c>
      <c r="B102" s="31">
        <v>0</v>
      </c>
      <c r="C102" s="31">
        <f t="shared" si="3"/>
        <v>375500</v>
      </c>
      <c r="D102" s="31">
        <v>375500</v>
      </c>
      <c r="E102" s="31">
        <v>375500</v>
      </c>
      <c r="F102" s="31">
        <v>375500</v>
      </c>
      <c r="G102" s="32">
        <f t="shared" si="4"/>
        <v>0</v>
      </c>
    </row>
    <row r="103" spans="1:7" s="12" customFormat="1" ht="24.95" customHeight="1">
      <c r="A103" s="40" t="s">
        <v>174</v>
      </c>
      <c r="B103" s="31">
        <v>0</v>
      </c>
      <c r="C103" s="31">
        <f t="shared" si="3"/>
        <v>25000000.02</v>
      </c>
      <c r="D103" s="31">
        <v>25000000.02</v>
      </c>
      <c r="E103" s="31">
        <v>24999999.84</v>
      </c>
      <c r="F103" s="31">
        <v>24999999.84</v>
      </c>
      <c r="G103" s="32">
        <f t="shared" si="4"/>
        <v>0.17999999970197678</v>
      </c>
    </row>
    <row r="104" spans="1:7" s="12" customFormat="1" ht="24.95" customHeight="1">
      <c r="A104" s="40" t="s">
        <v>175</v>
      </c>
      <c r="B104" s="31">
        <v>0</v>
      </c>
      <c r="C104" s="31">
        <f t="shared" si="3"/>
        <v>150985.32999999999</v>
      </c>
      <c r="D104" s="31">
        <v>150985.32999999999</v>
      </c>
      <c r="E104" s="31">
        <v>150985.32999999999</v>
      </c>
      <c r="F104" s="31">
        <v>150985.32999999999</v>
      </c>
      <c r="G104" s="32">
        <f t="shared" si="4"/>
        <v>0</v>
      </c>
    </row>
    <row r="105" spans="1:7" s="12" customFormat="1" ht="24.95" customHeight="1">
      <c r="A105" s="40" t="s">
        <v>176</v>
      </c>
      <c r="B105" s="31">
        <v>0</v>
      </c>
      <c r="C105" s="31">
        <f t="shared" si="3"/>
        <v>9934075.8399999999</v>
      </c>
      <c r="D105" s="31">
        <v>9934075.8399999999</v>
      </c>
      <c r="E105" s="31">
        <v>3670788.8</v>
      </c>
      <c r="F105" s="31">
        <v>3670383.9299999997</v>
      </c>
      <c r="G105" s="32">
        <f t="shared" si="4"/>
        <v>6263287.04</v>
      </c>
    </row>
    <row r="106" spans="1:7" s="12" customFormat="1" ht="24.95" customHeight="1">
      <c r="A106" s="40" t="s">
        <v>177</v>
      </c>
      <c r="B106" s="31">
        <v>0</v>
      </c>
      <c r="C106" s="31">
        <f t="shared" si="3"/>
        <v>3500000</v>
      </c>
      <c r="D106" s="31">
        <v>3500000</v>
      </c>
      <c r="E106" s="31">
        <v>3139160.19</v>
      </c>
      <c r="F106" s="31">
        <v>0</v>
      </c>
      <c r="G106" s="32">
        <f t="shared" si="4"/>
        <v>360839.81000000006</v>
      </c>
    </row>
    <row r="107" spans="1:7" s="12" customFormat="1" ht="24.95" customHeight="1">
      <c r="A107" s="40" t="s">
        <v>210</v>
      </c>
      <c r="B107" s="31">
        <v>4569592292.5799999</v>
      </c>
      <c r="C107" s="31">
        <f t="shared" si="3"/>
        <v>-4391089635.4300003</v>
      </c>
      <c r="D107" s="31">
        <v>178502657.15000001</v>
      </c>
      <c r="E107" s="31">
        <v>0</v>
      </c>
      <c r="F107" s="31">
        <v>0</v>
      </c>
      <c r="G107" s="32">
        <f t="shared" si="4"/>
        <v>178502657.15000001</v>
      </c>
    </row>
    <row r="108" spans="1:7" s="12" customFormat="1" ht="24.95" customHeight="1">
      <c r="A108" s="40" t="s">
        <v>211</v>
      </c>
      <c r="B108" s="31">
        <v>119181721</v>
      </c>
      <c r="C108" s="31">
        <f t="shared" si="3"/>
        <v>119308605.25</v>
      </c>
      <c r="D108" s="31">
        <v>238490326.25</v>
      </c>
      <c r="E108" s="31">
        <v>123813.85</v>
      </c>
      <c r="F108" s="31">
        <v>123813.85</v>
      </c>
      <c r="G108" s="32">
        <f t="shared" si="4"/>
        <v>238366512.40000001</v>
      </c>
    </row>
    <row r="109" spans="1:7" s="12" customFormat="1" ht="24.95" customHeight="1">
      <c r="A109" s="40" t="s">
        <v>178</v>
      </c>
      <c r="B109" s="31">
        <v>0</v>
      </c>
      <c r="C109" s="31">
        <f t="shared" si="3"/>
        <v>7272383.2000000011</v>
      </c>
      <c r="D109" s="31">
        <v>7272383.2000000011</v>
      </c>
      <c r="E109" s="31">
        <v>4475108.83</v>
      </c>
      <c r="F109" s="31">
        <v>4416881.6400000006</v>
      </c>
      <c r="G109" s="32">
        <f t="shared" si="4"/>
        <v>2797274.370000001</v>
      </c>
    </row>
    <row r="110" spans="1:7" s="12" customFormat="1" ht="24.95" customHeight="1">
      <c r="A110" s="40" t="s">
        <v>212</v>
      </c>
      <c r="B110" s="31">
        <v>0</v>
      </c>
      <c r="C110" s="31">
        <f t="shared" si="3"/>
        <v>108387583.68000002</v>
      </c>
      <c r="D110" s="31">
        <v>108387583.68000002</v>
      </c>
      <c r="E110" s="31">
        <v>30149.879999999997</v>
      </c>
      <c r="F110" s="31">
        <v>24076.959999999999</v>
      </c>
      <c r="G110" s="32">
        <f t="shared" si="4"/>
        <v>108357433.80000003</v>
      </c>
    </row>
    <row r="111" spans="1:7" s="12" customFormat="1" ht="24.95" customHeight="1">
      <c r="A111" s="40" t="s">
        <v>179</v>
      </c>
      <c r="B111" s="31">
        <v>0</v>
      </c>
      <c r="C111" s="31">
        <f t="shared" si="3"/>
        <v>1207156.48</v>
      </c>
      <c r="D111" s="31">
        <v>1207156.48</v>
      </c>
      <c r="E111" s="31">
        <v>1030527.76</v>
      </c>
      <c r="F111" s="31">
        <v>1030527.76</v>
      </c>
      <c r="G111" s="32">
        <f t="shared" si="4"/>
        <v>176628.71999999997</v>
      </c>
    </row>
    <row r="112" spans="1:7" s="12" customFormat="1" ht="24.95" customHeight="1">
      <c r="A112" s="40" t="s">
        <v>213</v>
      </c>
      <c r="B112" s="31">
        <v>0</v>
      </c>
      <c r="C112" s="31">
        <f t="shared" si="3"/>
        <v>8100</v>
      </c>
      <c r="D112" s="31">
        <v>8100</v>
      </c>
      <c r="E112" s="31">
        <v>0</v>
      </c>
      <c r="F112" s="31">
        <v>0</v>
      </c>
      <c r="G112" s="32">
        <f t="shared" si="4"/>
        <v>8100</v>
      </c>
    </row>
    <row r="113" spans="1:7" s="12" customFormat="1" ht="24.95" customHeight="1">
      <c r="A113" s="40" t="s">
        <v>251</v>
      </c>
      <c r="B113" s="31">
        <v>0</v>
      </c>
      <c r="C113" s="31">
        <f t="shared" si="3"/>
        <v>16837462</v>
      </c>
      <c r="D113" s="31">
        <v>16837462</v>
      </c>
      <c r="E113" s="31">
        <v>0</v>
      </c>
      <c r="F113" s="31">
        <v>0</v>
      </c>
      <c r="G113" s="32">
        <f t="shared" si="4"/>
        <v>16837462</v>
      </c>
    </row>
    <row r="114" spans="1:7" s="12" customFormat="1" ht="24.95" customHeight="1">
      <c r="A114" s="40" t="s">
        <v>214</v>
      </c>
      <c r="B114" s="31">
        <v>0</v>
      </c>
      <c r="C114" s="31">
        <f t="shared" si="3"/>
        <v>400000</v>
      </c>
      <c r="D114" s="31">
        <v>400000</v>
      </c>
      <c r="E114" s="31">
        <v>0</v>
      </c>
      <c r="F114" s="31">
        <v>0</v>
      </c>
      <c r="G114" s="32">
        <f t="shared" si="4"/>
        <v>400000</v>
      </c>
    </row>
    <row r="115" spans="1:7" s="12" customFormat="1" ht="24.95" customHeight="1">
      <c r="A115" s="40" t="s">
        <v>180</v>
      </c>
      <c r="B115" s="31">
        <v>0</v>
      </c>
      <c r="C115" s="31">
        <f t="shared" si="3"/>
        <v>8964453.6799999997</v>
      </c>
      <c r="D115" s="31">
        <v>8964453.6799999997</v>
      </c>
      <c r="E115" s="31">
        <v>7102775.6900000004</v>
      </c>
      <c r="F115" s="31">
        <v>7104846.8200000003</v>
      </c>
      <c r="G115" s="32">
        <f t="shared" si="4"/>
        <v>1861677.9899999993</v>
      </c>
    </row>
    <row r="116" spans="1:7" s="12" customFormat="1" ht="24.95" customHeight="1">
      <c r="A116" s="40" t="s">
        <v>252</v>
      </c>
      <c r="B116" s="31">
        <v>0</v>
      </c>
      <c r="C116" s="31">
        <f t="shared" si="3"/>
        <v>63684</v>
      </c>
      <c r="D116" s="31">
        <v>63684</v>
      </c>
      <c r="E116" s="31">
        <v>63684</v>
      </c>
      <c r="F116" s="31">
        <v>63684</v>
      </c>
      <c r="G116" s="32">
        <f t="shared" si="4"/>
        <v>0</v>
      </c>
    </row>
    <row r="117" spans="1:7" s="12" customFormat="1" ht="24.95" customHeight="1">
      <c r="A117" s="40" t="s">
        <v>215</v>
      </c>
      <c r="B117" s="31">
        <v>0</v>
      </c>
      <c r="C117" s="31">
        <f t="shared" si="3"/>
        <v>130894.39999999999</v>
      </c>
      <c r="D117" s="31">
        <v>130894.39999999999</v>
      </c>
      <c r="E117" s="31">
        <v>6484.4</v>
      </c>
      <c r="F117" s="31">
        <v>6484.4</v>
      </c>
      <c r="G117" s="32">
        <f t="shared" si="4"/>
        <v>124410</v>
      </c>
    </row>
    <row r="118" spans="1:7" s="12" customFormat="1" ht="24.95" customHeight="1">
      <c r="A118" s="40" t="s">
        <v>253</v>
      </c>
      <c r="B118" s="31">
        <v>0</v>
      </c>
      <c r="C118" s="31">
        <f t="shared" si="3"/>
        <v>850</v>
      </c>
      <c r="D118" s="31">
        <v>850</v>
      </c>
      <c r="E118" s="31">
        <v>0</v>
      </c>
      <c r="F118" s="31">
        <v>0</v>
      </c>
      <c r="G118" s="32">
        <f t="shared" si="4"/>
        <v>850</v>
      </c>
    </row>
    <row r="119" spans="1:7" s="50" customFormat="1" ht="24.95" customHeight="1">
      <c r="A119" s="46" t="s">
        <v>254</v>
      </c>
      <c r="B119" s="15">
        <v>0</v>
      </c>
      <c r="C119" s="15">
        <f t="shared" si="3"/>
        <v>1081556</v>
      </c>
      <c r="D119" s="15">
        <v>1081556</v>
      </c>
      <c r="E119" s="15">
        <v>0</v>
      </c>
      <c r="F119" s="15">
        <v>0</v>
      </c>
      <c r="G119" s="17">
        <f t="shared" si="4"/>
        <v>1081556</v>
      </c>
    </row>
    <row r="120" spans="1:7" s="12" customFormat="1" ht="24.95" customHeight="1">
      <c r="A120" s="40" t="s">
        <v>216</v>
      </c>
      <c r="B120" s="31">
        <v>0</v>
      </c>
      <c r="C120" s="31">
        <f t="shared" si="3"/>
        <v>25455.67</v>
      </c>
      <c r="D120" s="31">
        <v>25455.67</v>
      </c>
      <c r="E120" s="31">
        <v>25455.67</v>
      </c>
      <c r="F120" s="31">
        <v>25455.67</v>
      </c>
      <c r="G120" s="32">
        <f t="shared" si="4"/>
        <v>0</v>
      </c>
    </row>
    <row r="121" spans="1:7" s="12" customFormat="1" ht="24.95" customHeight="1">
      <c r="A121" s="40" t="s">
        <v>255</v>
      </c>
      <c r="B121" s="31">
        <v>0</v>
      </c>
      <c r="C121" s="31">
        <f t="shared" si="3"/>
        <v>34500</v>
      </c>
      <c r="D121" s="31">
        <v>34500</v>
      </c>
      <c r="E121" s="31">
        <v>0</v>
      </c>
      <c r="F121" s="31">
        <v>0</v>
      </c>
      <c r="G121" s="32">
        <f t="shared" si="4"/>
        <v>34500</v>
      </c>
    </row>
    <row r="122" spans="1:7" s="12" customFormat="1" ht="24.95" customHeight="1">
      <c r="A122" s="40" t="s">
        <v>181</v>
      </c>
      <c r="B122" s="31">
        <v>0</v>
      </c>
      <c r="C122" s="31">
        <f t="shared" si="3"/>
        <v>2947598.16</v>
      </c>
      <c r="D122" s="31">
        <v>2947598.16</v>
      </c>
      <c r="E122" s="31">
        <v>2947598.16</v>
      </c>
      <c r="F122" s="31">
        <v>2947598.16</v>
      </c>
      <c r="G122" s="32">
        <f t="shared" si="4"/>
        <v>0</v>
      </c>
    </row>
    <row r="123" spans="1:7" s="12" customFormat="1" ht="24.95" customHeight="1">
      <c r="A123" s="40" t="s">
        <v>182</v>
      </c>
      <c r="B123" s="31">
        <v>0</v>
      </c>
      <c r="C123" s="31">
        <f t="shared" si="3"/>
        <v>3763997.9800000004</v>
      </c>
      <c r="D123" s="31">
        <v>3763997.9800000004</v>
      </c>
      <c r="E123" s="31">
        <v>2532007.94</v>
      </c>
      <c r="F123" s="31">
        <v>2055005.04</v>
      </c>
      <c r="G123" s="32">
        <f t="shared" si="4"/>
        <v>1231990.0400000005</v>
      </c>
    </row>
    <row r="124" spans="1:7" s="12" customFormat="1" ht="24.95" customHeight="1">
      <c r="A124" s="40" t="s">
        <v>217</v>
      </c>
      <c r="B124" s="31">
        <v>0</v>
      </c>
      <c r="C124" s="31">
        <f t="shared" si="3"/>
        <v>2388874.9300000002</v>
      </c>
      <c r="D124" s="31">
        <v>2388874.9300000002</v>
      </c>
      <c r="E124" s="31">
        <v>0</v>
      </c>
      <c r="F124" s="31">
        <v>0</v>
      </c>
      <c r="G124" s="32">
        <f t="shared" si="4"/>
        <v>2388874.9300000002</v>
      </c>
    </row>
    <row r="125" spans="1:7" s="12" customFormat="1" ht="24.95" customHeight="1">
      <c r="A125" s="40" t="s">
        <v>256</v>
      </c>
      <c r="B125" s="31">
        <v>0</v>
      </c>
      <c r="C125" s="31">
        <f t="shared" si="3"/>
        <v>1415352.74</v>
      </c>
      <c r="D125" s="31">
        <v>1415352.74</v>
      </c>
      <c r="E125" s="31">
        <v>219432.37</v>
      </c>
      <c r="F125" s="31">
        <v>219432.37</v>
      </c>
      <c r="G125" s="32">
        <f t="shared" si="4"/>
        <v>1195920.3700000001</v>
      </c>
    </row>
    <row r="126" spans="1:7" s="12" customFormat="1" ht="24.95" customHeight="1">
      <c r="A126" s="40" t="s">
        <v>218</v>
      </c>
      <c r="B126" s="31">
        <v>0</v>
      </c>
      <c r="C126" s="31">
        <f t="shared" si="3"/>
        <v>3155</v>
      </c>
      <c r="D126" s="31">
        <v>3155</v>
      </c>
      <c r="E126" s="31">
        <v>0</v>
      </c>
      <c r="F126" s="31">
        <v>0</v>
      </c>
      <c r="G126" s="32">
        <f t="shared" si="4"/>
        <v>3155</v>
      </c>
    </row>
    <row r="127" spans="1:7" s="12" customFormat="1" ht="24.95" customHeight="1">
      <c r="A127" s="40" t="s">
        <v>219</v>
      </c>
      <c r="B127" s="31">
        <v>0</v>
      </c>
      <c r="C127" s="31">
        <f t="shared" si="3"/>
        <v>21494</v>
      </c>
      <c r="D127" s="31">
        <v>21494</v>
      </c>
      <c r="E127" s="31">
        <v>21490.37</v>
      </c>
      <c r="F127" s="31">
        <v>21490.37</v>
      </c>
      <c r="G127" s="32">
        <f t="shared" si="4"/>
        <v>3.6300000000010186</v>
      </c>
    </row>
    <row r="128" spans="1:7" s="12" customFormat="1" ht="24.95" customHeight="1">
      <c r="A128" s="40" t="s">
        <v>183</v>
      </c>
      <c r="B128" s="31">
        <v>0</v>
      </c>
      <c r="C128" s="31">
        <f t="shared" si="3"/>
        <v>5539328.8899999997</v>
      </c>
      <c r="D128" s="31">
        <v>5539328.8899999997</v>
      </c>
      <c r="E128" s="31">
        <v>539328.89</v>
      </c>
      <c r="F128" s="31">
        <v>539328.89</v>
      </c>
      <c r="G128" s="32">
        <f t="shared" si="4"/>
        <v>5000000</v>
      </c>
    </row>
    <row r="129" spans="1:7" s="12" customFormat="1" ht="24.95" customHeight="1">
      <c r="A129" s="40" t="s">
        <v>220</v>
      </c>
      <c r="B129" s="31">
        <v>0</v>
      </c>
      <c r="C129" s="31">
        <f t="shared" si="3"/>
        <v>13132.08</v>
      </c>
      <c r="D129" s="31">
        <v>13132.08</v>
      </c>
      <c r="E129" s="31">
        <v>13132.08</v>
      </c>
      <c r="F129" s="31">
        <v>13132.08</v>
      </c>
      <c r="G129" s="32">
        <f t="shared" si="4"/>
        <v>0</v>
      </c>
    </row>
    <row r="130" spans="1:7" s="12" customFormat="1" ht="24.95" customHeight="1">
      <c r="A130" s="40" t="s">
        <v>221</v>
      </c>
      <c r="B130" s="31">
        <v>0</v>
      </c>
      <c r="C130" s="31">
        <f t="shared" si="3"/>
        <v>28906174.700000003</v>
      </c>
      <c r="D130" s="31">
        <v>28906174.700000003</v>
      </c>
      <c r="E130" s="31">
        <v>0</v>
      </c>
      <c r="F130" s="31">
        <v>0</v>
      </c>
      <c r="G130" s="32">
        <f t="shared" si="4"/>
        <v>28906174.700000003</v>
      </c>
    </row>
    <row r="131" spans="1:7" s="12" customFormat="1" ht="24.95" customHeight="1">
      <c r="A131" s="40" t="s">
        <v>222</v>
      </c>
      <c r="B131" s="31">
        <v>529164665</v>
      </c>
      <c r="C131" s="31">
        <f t="shared" si="3"/>
        <v>722654069.87000012</v>
      </c>
      <c r="D131" s="31">
        <v>1251818734.8700001</v>
      </c>
      <c r="E131" s="31">
        <v>1796681.13</v>
      </c>
      <c r="F131" s="31">
        <v>1796681.13</v>
      </c>
      <c r="G131" s="32">
        <f t="shared" si="4"/>
        <v>1250022053.74</v>
      </c>
    </row>
    <row r="132" spans="1:7" s="12" customFormat="1" ht="24.95" customHeight="1">
      <c r="A132" s="40" t="s">
        <v>223</v>
      </c>
      <c r="B132" s="31">
        <v>0</v>
      </c>
      <c r="C132" s="31">
        <f t="shared" si="3"/>
        <v>2807155.46</v>
      </c>
      <c r="D132" s="31">
        <v>2807155.46</v>
      </c>
      <c r="E132" s="31">
        <v>0</v>
      </c>
      <c r="F132" s="31">
        <v>0</v>
      </c>
      <c r="G132" s="32">
        <f t="shared" si="4"/>
        <v>2807155.46</v>
      </c>
    </row>
    <row r="133" spans="1:7" s="12" customFormat="1" ht="24.95" customHeight="1">
      <c r="A133" s="40" t="s">
        <v>224</v>
      </c>
      <c r="B133" s="31">
        <v>0</v>
      </c>
      <c r="C133" s="31">
        <f t="shared" si="3"/>
        <v>85768665.580000013</v>
      </c>
      <c r="D133" s="31">
        <v>85768665.580000013</v>
      </c>
      <c r="E133" s="31">
        <v>4186792.45</v>
      </c>
      <c r="F133" s="31">
        <v>1491750.29</v>
      </c>
      <c r="G133" s="32">
        <f t="shared" si="4"/>
        <v>81581873.13000001</v>
      </c>
    </row>
    <row r="134" spans="1:7" s="12" customFormat="1" ht="24.95" customHeight="1">
      <c r="A134" s="40" t="s">
        <v>225</v>
      </c>
      <c r="B134" s="31">
        <v>0</v>
      </c>
      <c r="C134" s="31">
        <f t="shared" si="3"/>
        <v>54891854.75</v>
      </c>
      <c r="D134" s="31">
        <v>54891854.75</v>
      </c>
      <c r="E134" s="31">
        <v>13340000</v>
      </c>
      <c r="F134" s="31">
        <v>0</v>
      </c>
      <c r="G134" s="32">
        <f t="shared" si="4"/>
        <v>41551854.75</v>
      </c>
    </row>
    <row r="135" spans="1:7" s="12" customFormat="1" ht="24.95" customHeight="1">
      <c r="A135" s="40" t="s">
        <v>226</v>
      </c>
      <c r="B135" s="31">
        <v>356111684</v>
      </c>
      <c r="C135" s="31">
        <f t="shared" si="3"/>
        <v>237931190.99000001</v>
      </c>
      <c r="D135" s="31">
        <v>594042874.99000001</v>
      </c>
      <c r="E135" s="31">
        <v>3170531.72</v>
      </c>
      <c r="F135" s="31">
        <v>3170531.72</v>
      </c>
      <c r="G135" s="32">
        <f t="shared" si="4"/>
        <v>590872343.26999998</v>
      </c>
    </row>
    <row r="136" spans="1:7" s="12" customFormat="1" ht="24.95" customHeight="1">
      <c r="A136" s="40" t="s">
        <v>227</v>
      </c>
      <c r="B136" s="31">
        <v>0</v>
      </c>
      <c r="C136" s="31">
        <f t="shared" si="3"/>
        <v>307747070.06999999</v>
      </c>
      <c r="D136" s="31">
        <v>307747070.06999999</v>
      </c>
      <c r="E136" s="31">
        <v>0</v>
      </c>
      <c r="F136" s="31">
        <v>0</v>
      </c>
      <c r="G136" s="32">
        <f t="shared" si="4"/>
        <v>307747070.06999999</v>
      </c>
    </row>
    <row r="137" spans="1:7" s="12" customFormat="1" ht="24.95" customHeight="1">
      <c r="A137" s="40" t="s">
        <v>228</v>
      </c>
      <c r="B137" s="31">
        <v>0</v>
      </c>
      <c r="C137" s="31">
        <f t="shared" si="3"/>
        <v>113996568.04999998</v>
      </c>
      <c r="D137" s="31">
        <v>113996568.04999998</v>
      </c>
      <c r="E137" s="31">
        <v>0</v>
      </c>
      <c r="F137" s="31">
        <v>0</v>
      </c>
      <c r="G137" s="32">
        <f t="shared" si="4"/>
        <v>113996568.04999998</v>
      </c>
    </row>
    <row r="138" spans="1:7" s="12" customFormat="1" ht="24.95" customHeight="1">
      <c r="A138" s="40" t="s">
        <v>229</v>
      </c>
      <c r="B138" s="31">
        <v>0</v>
      </c>
      <c r="C138" s="31">
        <f t="shared" si="3"/>
        <v>120303590.72000001</v>
      </c>
      <c r="D138" s="31">
        <v>120303590.72000001</v>
      </c>
      <c r="E138" s="31">
        <v>0</v>
      </c>
      <c r="F138" s="31">
        <v>0</v>
      </c>
      <c r="G138" s="32"/>
    </row>
    <row r="139" spans="1:7" s="12" customFormat="1" ht="24.95" customHeight="1">
      <c r="A139" s="40" t="s">
        <v>230</v>
      </c>
      <c r="B139" s="31">
        <v>0</v>
      </c>
      <c r="C139" s="31">
        <f t="shared" si="3"/>
        <v>240739152.91000003</v>
      </c>
      <c r="D139" s="31">
        <v>240739152.91000003</v>
      </c>
      <c r="E139" s="31">
        <v>0</v>
      </c>
      <c r="F139" s="31">
        <v>0</v>
      </c>
      <c r="G139" s="32"/>
    </row>
    <row r="140" spans="1:7" s="12" customFormat="1" ht="24.95" customHeight="1">
      <c r="A140" s="40" t="s">
        <v>231</v>
      </c>
      <c r="B140" s="31">
        <v>0</v>
      </c>
      <c r="C140" s="31">
        <f t="shared" si="3"/>
        <v>642857.14</v>
      </c>
      <c r="D140" s="31">
        <v>642857.14</v>
      </c>
      <c r="E140" s="31">
        <v>0</v>
      </c>
      <c r="F140" s="31">
        <v>0</v>
      </c>
      <c r="G140" s="32"/>
    </row>
    <row r="141" spans="1:7" s="50" customFormat="1" ht="24.95" customHeight="1">
      <c r="A141" s="46" t="s">
        <v>184</v>
      </c>
      <c r="B141" s="15">
        <v>0</v>
      </c>
      <c r="C141" s="15">
        <f t="shared" ref="C141:C155" si="5">D141-B141</f>
        <v>40129091.189999983</v>
      </c>
      <c r="D141" s="15">
        <v>40129091.189999983</v>
      </c>
      <c r="E141" s="15">
        <v>32049352.559999987</v>
      </c>
      <c r="F141" s="15">
        <v>32038615.019999988</v>
      </c>
      <c r="G141" s="17"/>
    </row>
    <row r="142" spans="1:7" s="12" customFormat="1" ht="24.95" customHeight="1">
      <c r="A142" s="40" t="s">
        <v>185</v>
      </c>
      <c r="B142" s="31">
        <v>0</v>
      </c>
      <c r="C142" s="31">
        <f t="shared" si="5"/>
        <v>7635941.7599999998</v>
      </c>
      <c r="D142" s="31">
        <v>7635941.7599999998</v>
      </c>
      <c r="E142" s="31">
        <v>4100475.4599999995</v>
      </c>
      <c r="F142" s="31">
        <v>4100475.4599999995</v>
      </c>
      <c r="G142" s="32"/>
    </row>
    <row r="143" spans="1:7" s="12" customFormat="1" ht="24.95" customHeight="1">
      <c r="A143" s="40" t="s">
        <v>232</v>
      </c>
      <c r="B143" s="31">
        <v>0</v>
      </c>
      <c r="C143" s="31">
        <f t="shared" si="5"/>
        <v>251843.52</v>
      </c>
      <c r="D143" s="31">
        <v>251843.52</v>
      </c>
      <c r="E143" s="31">
        <v>0</v>
      </c>
      <c r="F143" s="31">
        <v>0</v>
      </c>
      <c r="G143" s="32"/>
    </row>
    <row r="144" spans="1:7" s="12" customFormat="1" ht="24.95" customHeight="1">
      <c r="A144" s="40" t="s">
        <v>186</v>
      </c>
      <c r="B144" s="31">
        <v>0</v>
      </c>
      <c r="C144" s="31">
        <f t="shared" si="5"/>
        <v>12253456.939999999</v>
      </c>
      <c r="D144" s="31">
        <v>12253456.939999999</v>
      </c>
      <c r="E144" s="31">
        <v>0</v>
      </c>
      <c r="F144" s="31">
        <v>0</v>
      </c>
      <c r="G144" s="32"/>
    </row>
    <row r="145" spans="1:7" s="12" customFormat="1" ht="24.95" customHeight="1">
      <c r="A145" s="40" t="s">
        <v>233</v>
      </c>
      <c r="B145" s="31">
        <v>0</v>
      </c>
      <c r="C145" s="31">
        <f t="shared" si="5"/>
        <v>1198410.8699999999</v>
      </c>
      <c r="D145" s="31">
        <v>1198410.8699999999</v>
      </c>
      <c r="E145" s="31">
        <v>112264.79999999999</v>
      </c>
      <c r="F145" s="31">
        <v>65876.399999999994</v>
      </c>
      <c r="G145" s="32"/>
    </row>
    <row r="146" spans="1:7" s="12" customFormat="1" ht="24.95" customHeight="1">
      <c r="A146" s="40" t="s">
        <v>234</v>
      </c>
      <c r="B146" s="31">
        <v>0</v>
      </c>
      <c r="C146" s="31">
        <f t="shared" si="5"/>
        <v>16150286.970000001</v>
      </c>
      <c r="D146" s="31">
        <v>16150286.970000001</v>
      </c>
      <c r="E146" s="31">
        <v>72184.25</v>
      </c>
      <c r="F146" s="31">
        <v>25342.059999999998</v>
      </c>
      <c r="G146" s="32"/>
    </row>
    <row r="147" spans="1:7" s="12" customFormat="1" ht="24.95" customHeight="1">
      <c r="A147" s="40" t="s">
        <v>235</v>
      </c>
      <c r="B147" s="31">
        <v>0</v>
      </c>
      <c r="C147" s="31">
        <f t="shared" si="5"/>
        <v>8302572.8100000005</v>
      </c>
      <c r="D147" s="31">
        <v>8302572.8100000005</v>
      </c>
      <c r="E147" s="31">
        <v>8288994.6000000006</v>
      </c>
      <c r="F147" s="31">
        <v>8273175.8700000001</v>
      </c>
      <c r="G147" s="32"/>
    </row>
    <row r="148" spans="1:7" s="12" customFormat="1" ht="24.95" customHeight="1">
      <c r="A148" s="40" t="s">
        <v>187</v>
      </c>
      <c r="B148" s="31">
        <v>0</v>
      </c>
      <c r="C148" s="31">
        <f t="shared" si="5"/>
        <v>676356.85</v>
      </c>
      <c r="D148" s="31">
        <v>676356.85</v>
      </c>
      <c r="E148" s="31">
        <v>335500.57</v>
      </c>
      <c r="F148" s="31">
        <v>335500.57</v>
      </c>
      <c r="G148" s="32"/>
    </row>
    <row r="149" spans="1:7" s="12" customFormat="1" ht="24.95" customHeight="1">
      <c r="A149" s="40" t="s">
        <v>188</v>
      </c>
      <c r="B149" s="31">
        <v>0</v>
      </c>
      <c r="C149" s="31">
        <f t="shared" si="5"/>
        <v>157723.01</v>
      </c>
      <c r="D149" s="31">
        <v>157723.01</v>
      </c>
      <c r="E149" s="31">
        <v>157720.97</v>
      </c>
      <c r="F149" s="31">
        <v>127792.97</v>
      </c>
      <c r="G149" s="32"/>
    </row>
    <row r="150" spans="1:7" s="12" customFormat="1" ht="24.95" customHeight="1">
      <c r="A150" s="40" t="s">
        <v>189</v>
      </c>
      <c r="B150" s="31">
        <v>0</v>
      </c>
      <c r="C150" s="31">
        <f t="shared" si="5"/>
        <v>37291466.979999997</v>
      </c>
      <c r="D150" s="31">
        <v>37291466.979999997</v>
      </c>
      <c r="E150" s="31">
        <v>37099137.819999993</v>
      </c>
      <c r="F150" s="31">
        <v>37099137.819999993</v>
      </c>
      <c r="G150" s="32"/>
    </row>
    <row r="151" spans="1:7" s="12" customFormat="1" ht="24.95" customHeight="1">
      <c r="A151" s="40" t="s">
        <v>236</v>
      </c>
      <c r="B151" s="31">
        <v>0</v>
      </c>
      <c r="C151" s="31">
        <f t="shared" si="5"/>
        <v>125661.79</v>
      </c>
      <c r="D151" s="31">
        <v>125661.79</v>
      </c>
      <c r="E151" s="31">
        <v>125661.14</v>
      </c>
      <c r="F151" s="31">
        <v>0</v>
      </c>
      <c r="G151" s="32"/>
    </row>
    <row r="152" spans="1:7" s="12" customFormat="1" ht="24.95" customHeight="1">
      <c r="A152" s="40" t="s">
        <v>190</v>
      </c>
      <c r="B152" s="31">
        <v>0</v>
      </c>
      <c r="C152" s="31">
        <f t="shared" si="5"/>
        <v>58.19</v>
      </c>
      <c r="D152" s="31">
        <v>58.19</v>
      </c>
      <c r="E152" s="31">
        <v>0</v>
      </c>
      <c r="F152" s="31">
        <v>0</v>
      </c>
      <c r="G152" s="32"/>
    </row>
    <row r="153" spans="1:7" s="12" customFormat="1" ht="24.95" customHeight="1">
      <c r="A153" s="40" t="s">
        <v>191</v>
      </c>
      <c r="B153" s="31">
        <v>0</v>
      </c>
      <c r="C153" s="31">
        <f t="shared" si="5"/>
        <v>10885722.219999999</v>
      </c>
      <c r="D153" s="31">
        <v>10885722.219999999</v>
      </c>
      <c r="E153" s="31">
        <v>10275745.4</v>
      </c>
      <c r="F153" s="31">
        <v>9775745.4000000004</v>
      </c>
      <c r="G153" s="32"/>
    </row>
    <row r="154" spans="1:7" s="12" customFormat="1" ht="24.95" customHeight="1">
      <c r="A154" s="40" t="s">
        <v>192</v>
      </c>
      <c r="B154" s="31">
        <v>0</v>
      </c>
      <c r="C154" s="31">
        <f t="shared" si="5"/>
        <v>188308.16999999998</v>
      </c>
      <c r="D154" s="31">
        <v>188308.16999999998</v>
      </c>
      <c r="E154" s="31">
        <v>188308.16999999998</v>
      </c>
      <c r="F154" s="31">
        <v>188308.16999999998</v>
      </c>
      <c r="G154" s="32"/>
    </row>
    <row r="155" spans="1:7" s="12" customFormat="1" ht="24.95" customHeight="1">
      <c r="A155" s="40" t="s">
        <v>257</v>
      </c>
      <c r="B155" s="31">
        <v>0</v>
      </c>
      <c r="C155" s="31">
        <f t="shared" si="5"/>
        <v>2500000</v>
      </c>
      <c r="D155" s="31">
        <v>2500000</v>
      </c>
      <c r="E155" s="31">
        <v>0</v>
      </c>
      <c r="F155" s="31">
        <v>0</v>
      </c>
      <c r="G155" s="32"/>
    </row>
    <row r="156" spans="1:7" s="12" customFormat="1" ht="8.1" customHeight="1">
      <c r="A156" s="16"/>
      <c r="B156" s="17"/>
      <c r="C156" s="17"/>
      <c r="D156" s="17"/>
      <c r="E156" s="17"/>
      <c r="F156" s="17"/>
      <c r="G156" s="17"/>
    </row>
    <row r="157" spans="1:7" s="9" customFormat="1" ht="4.5" customHeight="1">
      <c r="A157" s="35"/>
      <c r="B157" s="36"/>
      <c r="C157" s="36"/>
      <c r="D157" s="36"/>
      <c r="E157" s="36"/>
      <c r="F157" s="36"/>
      <c r="G157" s="36"/>
    </row>
    <row r="158" spans="1:7" s="13" customFormat="1" ht="25.5" customHeight="1">
      <c r="A158" s="28" t="s">
        <v>40</v>
      </c>
      <c r="B158" s="29">
        <f>+B10</f>
        <v>5574050362.5799999</v>
      </c>
      <c r="C158" s="29">
        <f t="shared" ref="C158:G158" si="6">+C10</f>
        <v>2200456396.3100004</v>
      </c>
      <c r="D158" s="29">
        <f t="shared" si="6"/>
        <v>7774506758.8899994</v>
      </c>
      <c r="E158" s="29">
        <f t="shared" si="6"/>
        <v>2499692399.2999997</v>
      </c>
      <c r="F158" s="29">
        <f t="shared" si="6"/>
        <v>2368771820.599999</v>
      </c>
      <c r="G158" s="29">
        <f t="shared" si="6"/>
        <v>4868187203.29</v>
      </c>
    </row>
    <row r="159" spans="1:7" s="10" customFormat="1" ht="4.5" customHeight="1"/>
    <row r="160" spans="1:7" s="10" customFormat="1" ht="35.450000000000003" customHeight="1">
      <c r="A160" s="51" t="s">
        <v>73</v>
      </c>
      <c r="B160" s="51"/>
      <c r="C160" s="51"/>
      <c r="D160" s="51"/>
      <c r="E160" s="51"/>
      <c r="F160" s="51"/>
      <c r="G160" s="51"/>
    </row>
    <row r="161" ht="9" customHeight="1"/>
  </sheetData>
  <mergeCells count="6">
    <mergeCell ref="A160:G160"/>
    <mergeCell ref="A2:G2"/>
    <mergeCell ref="A3:G3"/>
    <mergeCell ref="A7:A8"/>
    <mergeCell ref="B7:F7"/>
    <mergeCell ref="G7:G8"/>
  </mergeCells>
  <printOptions horizontalCentered="1"/>
  <pageMargins left="0.43307086614173229" right="0.43307086614173229" top="0.78740157480314965" bottom="0.74803149606299213" header="0.31496062992125984" footer="0.31496062992125984"/>
  <pageSetup scale="75" firstPageNumber="50" orientation="landscape" useFirstPageNumber="1" r:id="rId1"/>
  <headerFooter>
    <oddHeader xml:space="preserve">&amp;C&amp;"Arial,Negrita"&amp;12PODER EJECUTIVO
&amp;"-,Normal"&amp;11&amp;G
</oddHeader>
    <oddFooter>&amp;C&amp;G
&amp;"Arial,Negrita"&amp;12Programática</oddFooter>
  </headerFooter>
  <rowBreaks count="6" manualBreakCount="6">
    <brk id="31" max="16383" man="1"/>
    <brk id="53" max="16383" man="1"/>
    <brk id="75" max="16383" man="1"/>
    <brk id="97" max="16383" man="1"/>
    <brk id="119" max="16383" man="1"/>
    <brk id="141"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5"/>
  <sheetViews>
    <sheetView zoomScaleNormal="100" workbookViewId="0">
      <selection activeCell="D7" sqref="D7"/>
    </sheetView>
  </sheetViews>
  <sheetFormatPr baseColWidth="10" defaultRowHeight="15"/>
  <cols>
    <col min="1" max="1" width="21.5703125" customWidth="1"/>
    <col min="2" max="4" width="27.7109375" customWidth="1"/>
    <col min="5" max="5" width="11.7109375" customWidth="1"/>
    <col min="6" max="6" width="13.5703125" customWidth="1"/>
    <col min="7" max="7" width="10.28515625" bestFit="1" customWidth="1"/>
    <col min="8" max="8" width="34.85546875" customWidth="1"/>
  </cols>
  <sheetData>
    <row r="1" spans="1:8" s="5" customFormat="1" ht="25.5" customHeight="1">
      <c r="A1" s="60" t="s">
        <v>65</v>
      </c>
      <c r="B1" s="60"/>
      <c r="C1" s="60"/>
      <c r="D1" s="60"/>
      <c r="E1" s="60"/>
      <c r="F1" s="60"/>
      <c r="G1" s="60"/>
      <c r="H1" s="60"/>
    </row>
    <row r="2" spans="1:8" s="5" customFormat="1" ht="23.25" customHeight="1">
      <c r="A2" s="60" t="s">
        <v>272</v>
      </c>
      <c r="B2" s="60"/>
      <c r="C2" s="60"/>
      <c r="D2" s="60"/>
      <c r="E2" s="60"/>
      <c r="F2" s="60"/>
      <c r="G2" s="60"/>
      <c r="H2" s="60"/>
    </row>
    <row r="3" spans="1:8" s="6" customFormat="1" ht="30.75" customHeight="1">
      <c r="A3" s="61" t="s">
        <v>66</v>
      </c>
      <c r="B3" s="61"/>
      <c r="C3" s="61"/>
      <c r="D3" s="61"/>
      <c r="E3" s="61"/>
      <c r="F3" s="61"/>
      <c r="G3" s="61"/>
      <c r="H3" s="61"/>
    </row>
    <row r="4" spans="1:8" ht="6" customHeight="1" thickBot="1">
      <c r="A4" s="59"/>
      <c r="B4" s="59"/>
      <c r="C4" s="59"/>
      <c r="D4" s="59"/>
    </row>
    <row r="5" spans="1:8" s="1" customFormat="1" ht="27.75" customHeight="1" thickBot="1">
      <c r="A5" s="19" t="s">
        <v>67</v>
      </c>
      <c r="B5" s="19" t="s">
        <v>68</v>
      </c>
      <c r="C5" s="20" t="s">
        <v>69</v>
      </c>
      <c r="D5" s="20" t="s">
        <v>70</v>
      </c>
      <c r="E5" s="20" t="s">
        <v>71</v>
      </c>
      <c r="F5" s="20" t="s">
        <v>258</v>
      </c>
      <c r="G5" s="20" t="s">
        <v>259</v>
      </c>
      <c r="H5" s="20" t="s">
        <v>72</v>
      </c>
    </row>
    <row r="6" spans="1:8" s="1" customFormat="1" ht="102" customHeight="1" thickBot="1">
      <c r="A6" s="21" t="s">
        <v>75</v>
      </c>
      <c r="B6" s="21" t="s">
        <v>260</v>
      </c>
      <c r="C6" s="21" t="s">
        <v>76</v>
      </c>
      <c r="D6" s="21" t="s">
        <v>77</v>
      </c>
      <c r="E6" s="22">
        <v>0.25</v>
      </c>
      <c r="F6" s="22">
        <v>0.25</v>
      </c>
      <c r="G6" s="22">
        <v>0.5</v>
      </c>
      <c r="H6" s="21"/>
    </row>
    <row r="7" spans="1:8" s="1" customFormat="1" ht="237" customHeight="1" thickBot="1">
      <c r="A7" s="21" t="s">
        <v>78</v>
      </c>
      <c r="B7" s="21" t="s">
        <v>79</v>
      </c>
      <c r="C7" s="21" t="s">
        <v>80</v>
      </c>
      <c r="D7" s="21" t="s">
        <v>81</v>
      </c>
      <c r="E7" s="22">
        <v>0</v>
      </c>
      <c r="F7" s="22">
        <v>0</v>
      </c>
      <c r="G7" s="22"/>
      <c r="H7" s="45" t="s">
        <v>261</v>
      </c>
    </row>
    <row r="8" spans="1:8" s="1" customFormat="1" ht="126.75" customHeight="1" thickBot="1">
      <c r="A8" s="21" t="s">
        <v>82</v>
      </c>
      <c r="B8" s="21" t="s">
        <v>83</v>
      </c>
      <c r="C8" s="21" t="s">
        <v>84</v>
      </c>
      <c r="D8" s="21" t="s">
        <v>262</v>
      </c>
      <c r="E8" s="22">
        <v>0.68600000000000005</v>
      </c>
      <c r="F8" s="22">
        <v>0.66949999999999998</v>
      </c>
      <c r="G8" s="22"/>
      <c r="H8" s="45" t="s">
        <v>263</v>
      </c>
    </row>
    <row r="9" spans="1:8" s="1" customFormat="1" ht="132" customHeight="1" thickBot="1">
      <c r="A9" s="21" t="s">
        <v>85</v>
      </c>
      <c r="B9" s="21" t="s">
        <v>86</v>
      </c>
      <c r="C9" s="21" t="s">
        <v>87</v>
      </c>
      <c r="D9" s="21" t="s">
        <v>88</v>
      </c>
      <c r="E9" s="22">
        <v>0.23</v>
      </c>
      <c r="F9" s="22">
        <v>0.27</v>
      </c>
      <c r="G9" s="22"/>
      <c r="H9" s="21"/>
    </row>
    <row r="10" spans="1:8" s="1" customFormat="1" ht="103.15" customHeight="1" thickBot="1">
      <c r="A10" s="21" t="s">
        <v>89</v>
      </c>
      <c r="B10" s="21" t="s">
        <v>90</v>
      </c>
      <c r="C10" s="21" t="s">
        <v>91</v>
      </c>
      <c r="D10" s="21" t="s">
        <v>92</v>
      </c>
      <c r="E10" s="22" t="s">
        <v>93</v>
      </c>
      <c r="F10" s="22" t="s">
        <v>264</v>
      </c>
      <c r="G10" s="22" t="s">
        <v>265</v>
      </c>
      <c r="H10" s="21"/>
    </row>
    <row r="11" spans="1:8" s="1" customFormat="1" ht="158.25" customHeight="1" thickBot="1">
      <c r="A11" s="21" t="s">
        <v>94</v>
      </c>
      <c r="B11" s="21" t="s">
        <v>95</v>
      </c>
      <c r="C11" s="21" t="s">
        <v>96</v>
      </c>
      <c r="D11" s="45" t="s">
        <v>97</v>
      </c>
      <c r="E11" s="22">
        <v>0</v>
      </c>
      <c r="F11" s="22">
        <v>0</v>
      </c>
      <c r="G11" s="22"/>
      <c r="H11" s="21" t="s">
        <v>266</v>
      </c>
    </row>
    <row r="12" spans="1:8" s="1" customFormat="1" ht="103.15" customHeight="1" thickBot="1">
      <c r="A12" s="21" t="s">
        <v>98</v>
      </c>
      <c r="B12" s="21" t="s">
        <v>99</v>
      </c>
      <c r="C12" s="21" t="s">
        <v>100</v>
      </c>
      <c r="D12" s="21" t="s">
        <v>101</v>
      </c>
      <c r="E12" s="22">
        <v>0</v>
      </c>
      <c r="F12" s="22">
        <v>0.25</v>
      </c>
      <c r="G12" s="22">
        <v>0.25</v>
      </c>
      <c r="H12" s="21" t="s">
        <v>267</v>
      </c>
    </row>
    <row r="13" spans="1:8" s="1" customFormat="1" ht="48.6" customHeight="1" thickBot="1">
      <c r="A13" s="21" t="s">
        <v>102</v>
      </c>
      <c r="B13" s="21" t="s">
        <v>103</v>
      </c>
      <c r="C13" s="21" t="s">
        <v>104</v>
      </c>
      <c r="D13" s="21" t="s">
        <v>105</v>
      </c>
      <c r="E13" s="22">
        <v>0.34649999999999997</v>
      </c>
      <c r="F13" s="22">
        <v>0.34</v>
      </c>
      <c r="G13" s="22">
        <v>0.6865</v>
      </c>
      <c r="H13" s="21"/>
    </row>
    <row r="14" spans="1:8" s="1" customFormat="1" ht="195.75" customHeight="1" thickBot="1">
      <c r="A14" s="21" t="s">
        <v>268</v>
      </c>
      <c r="B14" s="21" t="s">
        <v>106</v>
      </c>
      <c r="C14" s="21" t="s">
        <v>269</v>
      </c>
      <c r="D14" s="21" t="s">
        <v>107</v>
      </c>
      <c r="E14" s="22">
        <v>0.5</v>
      </c>
      <c r="F14" s="22">
        <v>0.33</v>
      </c>
      <c r="G14" s="22">
        <v>0.83000000000000007</v>
      </c>
      <c r="H14" s="45" t="s">
        <v>270</v>
      </c>
    </row>
    <row r="15" spans="1:8" s="1" customFormat="1" ht="103.15" customHeight="1" thickBot="1">
      <c r="A15" s="21" t="s">
        <v>108</v>
      </c>
      <c r="B15" s="21" t="s">
        <v>109</v>
      </c>
      <c r="C15" s="21" t="s">
        <v>110</v>
      </c>
      <c r="D15" s="21" t="s">
        <v>111</v>
      </c>
      <c r="E15" s="22">
        <v>0.5262</v>
      </c>
      <c r="F15" s="22">
        <v>0.17899999999999999</v>
      </c>
      <c r="G15" s="22">
        <v>0.70520000000000005</v>
      </c>
      <c r="H15" s="21" t="s">
        <v>271</v>
      </c>
    </row>
  </sheetData>
  <mergeCells count="4">
    <mergeCell ref="A4:D4"/>
    <mergeCell ref="A1:H1"/>
    <mergeCell ref="A3:H3"/>
    <mergeCell ref="A2:H2"/>
  </mergeCells>
  <printOptions horizontalCentered="1"/>
  <pageMargins left="0.15748031496062992" right="0.19685039370078741" top="0.51181102362204722" bottom="0.55118110236220474" header="0.23622047244094491" footer="0.23622047244094491"/>
  <pageSetup scale="75" firstPageNumber="53" orientation="landscape" r:id="rId1"/>
  <headerFooter>
    <oddHeader>&amp;C&amp;"-,Negrita"PODER EJECUTIVO&amp;"-,Normal"
&amp;G</oddHeader>
    <oddFooter xml:space="preserve">&amp;C&amp;G
&amp;"-,Negrita"Programática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 de programatica</vt:lpstr>
      <vt:lpstr>Gtos Categoria Programatica</vt:lpstr>
      <vt:lpstr>Programas y Proy de Inversion</vt:lpstr>
      <vt:lpstr>indicadores de result</vt:lpstr>
      <vt:lpstr>'Gtos Categoria Programatica'!Área_de_impresión</vt:lpstr>
      <vt:lpstr>'Portada de programatica'!Área_de_impresión</vt:lpstr>
      <vt:lpstr>'Programas y Proy de Inversion'!Área_de_impresión</vt:lpstr>
      <vt:lpstr>'Gtos Categoria Programatica'!Print_Titles</vt:lpstr>
      <vt:lpstr>'Programas y Proy de Inversion'!Print_Titles</vt:lpstr>
      <vt:lpstr>'Gtos Categoria Programatica'!Títulos_a_imprimir</vt:lpstr>
      <vt:lpstr>'indicadores de result'!Títulos_a_imprimir</vt:lpstr>
      <vt:lpstr>'Programas y Proy de Inversion'!Títulos_a_imprimir</vt:lpstr>
    </vt:vector>
  </TitlesOfParts>
  <Company>GOBIERNO DEL ESTADO DE TAMAULIPAS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rosa.ortiz1</dc:creator>
  <cp:lastModifiedBy>Toshiba</cp:lastModifiedBy>
  <cp:lastPrinted>2018-07-19T22:55:59Z</cp:lastPrinted>
  <dcterms:created xsi:type="dcterms:W3CDTF">2015-04-25T19:16:08Z</dcterms:created>
  <dcterms:modified xsi:type="dcterms:W3CDTF">2020-05-15T19:06:35Z</dcterms:modified>
</cp:coreProperties>
</file>